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ersonal Services\2024-25 Fiscal Personal Services\2024-25 Fiscal Form A's for Website\"/>
    </mc:Choice>
  </mc:AlternateContent>
  <xr:revisionPtr revIDLastSave="0" documentId="13_ncr:1_{79BEAE25-B09A-43E3-8174-70E07A987295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UAPTC" sheetId="1" r:id="rId1"/>
  </sheets>
  <definedNames>
    <definedName name="_xlnm.Print_Area" localSheetId="0">UAPTC!$A$1:$N$139</definedName>
    <definedName name="_xlnm.Print_Titles" localSheetId="0">UAPTC!$1:$8</definedName>
    <definedName name="Z_1737B9C5_9FB4_11D4_8459_00E0B8102410_.wvu.PrintArea" localSheetId="0" hidden="1">UAPTC!$A$12:$E$129</definedName>
    <definedName name="Z_1737B9C5_9FB4_11D4_8459_00E0B8102410_.wvu.PrintTitles" localSheetId="0" hidden="1">UAPTC!#REF!</definedName>
    <definedName name="Z_3C8631AC_BCA8_4A20_9C0D_C8E736284F3B_.wvu.Cols" localSheetId="0" hidden="1">UAPTC!#REF!</definedName>
    <definedName name="Z_49BFC143_5F0A_442D_8078_3E6CDC059EB2_.wvu.PrintArea" localSheetId="0" hidden="1">UAPTC!$A$12:$E$129</definedName>
    <definedName name="Z_49BFC143_5F0A_442D_8078_3E6CDC059EB2_.wvu.PrintTitles" localSheetId="0" hidden="1">UAPTC!#REF!</definedName>
    <definedName name="Z_8EA5D8C9_08D4_49BC_9F1A_0B86D9870F9F_.wvu.PrintArea" localSheetId="0" hidden="1">UAPTC!$A$12:$E$129</definedName>
    <definedName name="Z_8EA5D8C9_08D4_49BC_9F1A_0B86D9870F9F_.wvu.PrintTitles" localSheetId="0" hidden="1">UAPTC!#REF!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6" i="1" l="1"/>
  <c r="L126" i="1"/>
  <c r="L127" i="1"/>
  <c r="L128" i="1"/>
  <c r="L129" i="1"/>
  <c r="L130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91" i="1"/>
  <c r="L92" i="1"/>
  <c r="L93" i="1"/>
  <c r="L94" i="1"/>
  <c r="L95" i="1"/>
  <c r="L96" i="1"/>
  <c r="L97" i="1"/>
  <c r="L98" i="1"/>
  <c r="L99" i="1"/>
  <c r="L100" i="1"/>
  <c r="L84" i="1"/>
  <c r="L85" i="1"/>
  <c r="L86" i="1"/>
  <c r="L87" i="1"/>
  <c r="L88" i="1"/>
  <c r="L89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53" i="1"/>
  <c r="L54" i="1"/>
  <c r="L55" i="1"/>
  <c r="L56" i="1"/>
  <c r="L57" i="1"/>
  <c r="L58" i="1"/>
  <c r="L5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103" i="1" l="1"/>
  <c r="M121" i="1"/>
  <c r="K121" i="1"/>
  <c r="I121" i="1"/>
  <c r="G121" i="1"/>
  <c r="E121" i="1"/>
  <c r="L101" i="1"/>
  <c r="L52" i="1"/>
  <c r="M137" i="1" l="1"/>
  <c r="K137" i="1"/>
  <c r="I137" i="1"/>
  <c r="G137" i="1"/>
  <c r="E137" i="1"/>
  <c r="M131" i="1"/>
  <c r="K131" i="1"/>
  <c r="I131" i="1"/>
  <c r="G131" i="1"/>
  <c r="E131" i="1"/>
  <c r="I139" i="1" l="1"/>
  <c r="G139" i="1"/>
  <c r="K139" i="1"/>
  <c r="M139" i="1"/>
  <c r="E139" i="1"/>
  <c r="L83" i="1"/>
  <c r="L61" i="1"/>
  <c r="L135" i="1" l="1"/>
  <c r="L125" i="1"/>
  <c r="L14" i="1"/>
</calcChain>
</file>

<file path=xl/sharedStrings.xml><?xml version="1.0" encoding="utf-8"?>
<sst xmlns="http://schemas.openxmlformats.org/spreadsheetml/2006/main" count="155" uniqueCount="141">
  <si>
    <t>TOTAL</t>
  </si>
  <si>
    <t>Part-Time Faculty</t>
  </si>
  <si>
    <t>Faculty</t>
  </si>
  <si>
    <t>ACADEMIC POSITIONS</t>
  </si>
  <si>
    <t>NINE MONTH EDUCATIONAL AND GENERAL</t>
  </si>
  <si>
    <t>Special Instructor</t>
  </si>
  <si>
    <t>Director of Library Services</t>
  </si>
  <si>
    <t>TWELVE MONTH EDUCATIONAL AND GENERAL</t>
  </si>
  <si>
    <t>Student Services Representative</t>
  </si>
  <si>
    <t>Academic Advisor</t>
  </si>
  <si>
    <t>Director of Student Accounts</t>
  </si>
  <si>
    <t>Project/Program Manager</t>
  </si>
  <si>
    <t>Coordinator of Career Services</t>
  </si>
  <si>
    <t>Administrator of Grants and Contracts</t>
  </si>
  <si>
    <t>Coordinator of Student Recruitment</t>
  </si>
  <si>
    <t>Director of Admissions</t>
  </si>
  <si>
    <t>Director of Police &amp; Public Safety</t>
  </si>
  <si>
    <t>Director of Physical Plant</t>
  </si>
  <si>
    <t>Business Manager</t>
  </si>
  <si>
    <t>Controller</t>
  </si>
  <si>
    <t>Director of Distance Learning</t>
  </si>
  <si>
    <t>Director of Computer Services</t>
  </si>
  <si>
    <t>Dean of Students</t>
  </si>
  <si>
    <t>Director of Financial Aid</t>
  </si>
  <si>
    <t>Registrar</t>
  </si>
  <si>
    <t>Counselor</t>
  </si>
  <si>
    <t>Director of Institutional Research</t>
  </si>
  <si>
    <t>Chief Information Officer</t>
  </si>
  <si>
    <t>ADMINISTRATIVE POSITIONS</t>
  </si>
  <si>
    <t>ANNUAL SAL</t>
  </si>
  <si>
    <t xml:space="preserve"> #</t>
  </si>
  <si>
    <t>#</t>
  </si>
  <si>
    <t>TITLE</t>
  </si>
  <si>
    <t>C</t>
  </si>
  <si>
    <t>POSITION</t>
  </si>
  <si>
    <t>ITEM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</si>
  <si>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</si>
  <si>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</si>
  <si>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</si>
  <si>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</si>
  <si>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</si>
  <si>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</si>
  <si>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</si>
  <si>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</si>
  <si>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Project/Program Director</t>
  </si>
  <si>
    <t>Project/Program Specialist</t>
  </si>
  <si>
    <t>Director of Administrative Services</t>
  </si>
  <si>
    <t>Coord. of Learning Assistance Center</t>
  </si>
  <si>
    <t>Associate Librarian</t>
  </si>
  <si>
    <t>Assistant Librarian</t>
  </si>
  <si>
    <t>Director of Economic Development</t>
  </si>
  <si>
    <t>UNIVERSITY OF ARKANSAS - PULASKI TECHNICAL COLLEGE</t>
  </si>
  <si>
    <t>Accounting Coordinator</t>
  </si>
  <si>
    <t>Procurement Coordinator</t>
  </si>
  <si>
    <t>Computer Support Specialist</t>
  </si>
  <si>
    <t>Fiscal Support Supervisor</t>
  </si>
  <si>
    <t>Website Developer</t>
  </si>
  <si>
    <t>HE Public Safety Supervisor</t>
  </si>
  <si>
    <t>Information Systems Analyst</t>
  </si>
  <si>
    <t>Maintenance Coordinator</t>
  </si>
  <si>
    <t>Public Safety Officer</t>
  </si>
  <si>
    <t>Accountant I</t>
  </si>
  <si>
    <t>Benefits Analyst</t>
  </si>
  <si>
    <t>Computer Support Technician</t>
  </si>
  <si>
    <t>Fiscal Support Analyst</t>
  </si>
  <si>
    <t>Maintenenance Supervisor</t>
  </si>
  <si>
    <t>Skilled Tradesman</t>
  </si>
  <si>
    <t>Purchasing Specialist</t>
  </si>
  <si>
    <t>Assistant Registrar</t>
  </si>
  <si>
    <t>Food Preparation Manager</t>
  </si>
  <si>
    <t>Landscape Supervisor</t>
  </si>
  <si>
    <t>Fiscal Support Specialist</t>
  </si>
  <si>
    <t>Administrative Specialist III</t>
  </si>
  <si>
    <t>Payroll Technician</t>
  </si>
  <si>
    <t>Purchasing Technician</t>
  </si>
  <si>
    <t>Maintenance Specialist</t>
  </si>
  <si>
    <t>Landscape Specialist</t>
  </si>
  <si>
    <t>Administrative Specialist II</t>
  </si>
  <si>
    <t>Library Technician</t>
  </si>
  <si>
    <t>Inventory Control Technician</t>
  </si>
  <si>
    <t>Maintenenance Assistant</t>
  </si>
  <si>
    <t>Mail Services Coordinator</t>
  </si>
  <si>
    <t>Mail Services Assistant</t>
  </si>
  <si>
    <t>Food Preparation Specialist</t>
  </si>
  <si>
    <t>Human Resources Specialist</t>
  </si>
  <si>
    <t>Chancellor</t>
  </si>
  <si>
    <t>Provost</t>
  </si>
  <si>
    <t>Vice Chancellor for Finance</t>
  </si>
  <si>
    <t xml:space="preserve">Dean </t>
  </si>
  <si>
    <t>Director of Academic Computing</t>
  </si>
  <si>
    <t>Associate Vice Chancellor for Finance</t>
  </si>
  <si>
    <t>Assoc. Vice Chancellor for Learning</t>
  </si>
  <si>
    <t>Senior Associate Registrar</t>
  </si>
  <si>
    <t>Director of Enrollment Services</t>
  </si>
  <si>
    <t>Fiscal Support Pool</t>
  </si>
  <si>
    <t>Fiscal Support Manager</t>
  </si>
  <si>
    <t>Accountant II</t>
  </si>
  <si>
    <t>Accounting Technician</t>
  </si>
  <si>
    <t>Public Safety Pool</t>
  </si>
  <si>
    <t>HE Public Safety Commander III</t>
  </si>
  <si>
    <t>HE Public Safety Commander II</t>
  </si>
  <si>
    <t>HE Public Safety Commander I</t>
  </si>
  <si>
    <t>Public Safety Officer II</t>
  </si>
  <si>
    <t>Public Safety/Security Officer</t>
  </si>
  <si>
    <t>Skilled Trades Pool</t>
  </si>
  <si>
    <t>Skilled Trades Foreman</t>
  </si>
  <si>
    <t>Skilled Trades Supervisor</t>
  </si>
  <si>
    <t>Skilled Trades Helper</t>
  </si>
  <si>
    <t>Apprentice Tradesman</t>
  </si>
  <si>
    <t>Administrative Support Pool</t>
  </si>
  <si>
    <t>Administrative Assistant</t>
  </si>
  <si>
    <t>Administrative Analyst</t>
  </si>
  <si>
    <t>Administrative Support Supervisor</t>
  </si>
  <si>
    <t>Administration Support Specialist</t>
  </si>
  <si>
    <t>Administrative Support Specialist</t>
  </si>
  <si>
    <t>Administrative Specialist I</t>
  </si>
  <si>
    <t>Division Chairperson</t>
  </si>
  <si>
    <t>Instructor - Nursing &amp; Allied Health</t>
  </si>
  <si>
    <t>Fiscal Support Technician</t>
  </si>
  <si>
    <t>2022-23</t>
  </si>
  <si>
    <t>TOTAL UAPTC</t>
  </si>
  <si>
    <t>2023-24</t>
  </si>
  <si>
    <t>2024-25</t>
  </si>
  <si>
    <t>Director Public Safety I</t>
  </si>
  <si>
    <t>Security Officer Supervisor</t>
  </si>
  <si>
    <t>HE Public Safety Dispatcher</t>
  </si>
  <si>
    <t>Security Officer</t>
  </si>
  <si>
    <t>Parking Control Officer</t>
  </si>
  <si>
    <t>Watchman</t>
  </si>
  <si>
    <t>Library Support Pool</t>
  </si>
  <si>
    <t>Library Supervisor</t>
  </si>
  <si>
    <t>Library Specialist</t>
  </si>
  <si>
    <t>Library Support Assistant</t>
  </si>
  <si>
    <t>Project/Program Administrator</t>
  </si>
  <si>
    <t>Extra Help Assistant</t>
  </si>
  <si>
    <t>HIGHER EDUCATION PERSONAL SERVICES RECOMMENDATIONS FOR THE 2024-25 FISCAL YEAR</t>
  </si>
  <si>
    <t>Vice Chan. for Advancement/Development</t>
  </si>
  <si>
    <t>Coord. of Cont. Educ. &amp; Business Outreach</t>
  </si>
  <si>
    <t>Dir. of Public Relations &amp; Marketing</t>
  </si>
  <si>
    <t>Director of Sys. Prog. &amp; Database Svcs.</t>
  </si>
  <si>
    <t>Parking Control Supv.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</si>
</sst>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\(#\)"/>
    <numFmt numFmtId="166" formatCode="0.0%"/>
    <numFmt numFmtId="167" formatCode="\(##.00\)"/>
  </numFmts>
  <fonts count="8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2" borderId="0"/>
    <xf numFmtId="0" fontId="2" fillId="2" borderId="0"/>
    <xf numFmtId="43" fontId="3" fillId="0" borderId="0" applyFont="0" applyFill="0" applyBorder="0" applyAlignment="0" applyProtection="0"/>
    <xf numFmtId="0" fontId="2" fillId="2" borderId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" fillId="2" borderId="0"/>
    <xf numFmtId="0" fontId="1" fillId="0" borderId="0"/>
    <xf numFmtId="0" fontId="2" fillId="2" borderId="0"/>
    <xf numFmtId="44" fontId="1" fillId="0" borderId="0" applyFont="0" applyFill="0" applyBorder="0" applyAlignment="0" applyProtection="0"/>
    <xf numFmtId="0" fontId="2" fillId="3" borderId="0"/>
    <xf numFmtId="9" fontId="5" fillId="0" borderId="0" applyFont="0" applyFill="0" applyBorder="0" applyAlignment="0" applyProtection="0"/>
    <xf numFmtId="0" fontId="2" fillId="2" borderId="0"/>
    <xf numFmtId="0" fontId="3" fillId="0" borderId="0"/>
    <xf numFmtId="0" fontId="2" fillId="2" borderId="0"/>
    <xf numFmtId="0" fontId="2" fillId="2" borderId="0"/>
    <xf numFmtId="9" fontId="2" fillId="0" borderId="0" applyFont="0" applyFill="0" applyBorder="0" applyAlignment="0" applyProtection="0"/>
  </cellStyleXfs>
  <cellXfs count="63">
    <xf numFmtId="0" fontId="0" fillId="2" borderId="0" xfId="0"/>
    <xf numFmtId="0" fontId="3" fillId="0" borderId="0" xfId="1" applyFont="1" applyFill="1"/>
    <xf numFmtId="3" fontId="4" fillId="0" borderId="4" xfId="3" applyNumberFormat="1" applyFont="1" applyFill="1" applyBorder="1" applyAlignment="1">
      <alignment horizontal="center"/>
    </xf>
    <xf numFmtId="1" fontId="4" fillId="0" borderId="4" xfId="3" applyNumberFormat="1" applyFont="1" applyFill="1" applyBorder="1" applyAlignment="1">
      <alignment horizontal="center"/>
    </xf>
    <xf numFmtId="1" fontId="4" fillId="0" borderId="7" xfId="3" applyNumberFormat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164" fontId="3" fillId="0" borderId="0" xfId="1" applyNumberFormat="1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4" fillId="0" borderId="3" xfId="1" applyFont="1" applyFill="1" applyBorder="1"/>
    <xf numFmtId="3" fontId="3" fillId="0" borderId="0" xfId="1" applyNumberFormat="1" applyFont="1" applyFill="1" applyAlignment="1">
      <alignment horizontal="center"/>
    </xf>
    <xf numFmtId="0" fontId="3" fillId="0" borderId="0" xfId="1" applyFont="1" applyFill="1" applyAlignment="1">
      <alignment horizontal="center" vertical="top"/>
    </xf>
    <xf numFmtId="3" fontId="3" fillId="0" borderId="2" xfId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indent="2"/>
    </xf>
    <xf numFmtId="3" fontId="3" fillId="0" borderId="1" xfId="1" applyNumberFormat="1" applyFont="1" applyFill="1" applyBorder="1" applyAlignment="1">
      <alignment horizontal="center"/>
    </xf>
    <xf numFmtId="0" fontId="3" fillId="0" borderId="0" xfId="1" applyFont="1" applyFill="1" applyAlignment="1">
      <alignment horizontal="left" indent="2"/>
    </xf>
    <xf numFmtId="0" fontId="3" fillId="0" borderId="2" xfId="1" applyFont="1" applyFill="1" applyBorder="1" applyAlignment="1">
      <alignment horizontal="center"/>
    </xf>
    <xf numFmtId="0" fontId="3" fillId="0" borderId="0" xfId="0" applyFont="1" applyFill="1"/>
    <xf numFmtId="0" fontId="3" fillId="0" borderId="0" xfId="10" applyFont="1" applyFill="1" applyAlignment="1">
      <alignment horizontal="center"/>
    </xf>
    <xf numFmtId="3" fontId="4" fillId="0" borderId="7" xfId="3" applyNumberFormat="1" applyFont="1" applyFill="1" applyBorder="1" applyAlignment="1">
      <alignment horizontal="center"/>
    </xf>
    <xf numFmtId="3" fontId="4" fillId="0" borderId="9" xfId="3" applyNumberFormat="1" applyFont="1" applyFill="1" applyBorder="1" applyAlignment="1">
      <alignment horizontal="center"/>
    </xf>
    <xf numFmtId="3" fontId="4" fillId="0" borderId="10" xfId="3" applyNumberFormat="1" applyFont="1" applyFill="1" applyBorder="1" applyAlignment="1">
      <alignment horizontal="center"/>
    </xf>
    <xf numFmtId="0" fontId="3" fillId="0" borderId="0" xfId="10" applyFont="1" applyFill="1"/>
    <xf numFmtId="3" fontId="4" fillId="0" borderId="11" xfId="3" applyNumberFormat="1" applyFont="1" applyFill="1" applyBorder="1" applyAlignment="1">
      <alignment horizontal="center"/>
    </xf>
    <xf numFmtId="166" fontId="3" fillId="0" borderId="0" xfId="11" applyNumberFormat="1" applyFont="1" applyFill="1" applyBorder="1"/>
    <xf numFmtId="0" fontId="4" fillId="0" borderId="3" xfId="1" applyFont="1" applyFill="1" applyBorder="1" applyAlignment="1">
      <alignment horizontal="center"/>
    </xf>
    <xf numFmtId="0" fontId="3" fillId="0" borderId="0" xfId="12" applyFont="1" applyFill="1" applyAlignment="1">
      <alignment horizontal="left" vertical="center"/>
    </xf>
    <xf numFmtId="167" fontId="3" fillId="0" borderId="0" xfId="1" applyNumberFormat="1" applyFont="1" applyFill="1" applyAlignment="1">
      <alignment horizontal="left"/>
    </xf>
    <xf numFmtId="0" fontId="3" fillId="0" borderId="0" xfId="1" applyFont="1" applyFill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1" applyFont="1" applyFill="1" applyAlignment="1">
      <alignment horizontal="center"/>
    </xf>
    <xf numFmtId="165" fontId="4" fillId="0" borderId="0" xfId="1" applyNumberFormat="1" applyFont="1" applyFill="1" applyAlignment="1">
      <alignment horizontal="center"/>
    </xf>
    <xf numFmtId="3" fontId="4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 applyProtection="1">
      <alignment horizontal="left"/>
      <protection locked="0"/>
    </xf>
    <xf numFmtId="0" fontId="3" fillId="0" borderId="0" xfId="1" applyFont="1" applyFill="1" applyAlignment="1" applyProtection="1">
      <alignment horizontal="left"/>
      <protection locked="0"/>
    </xf>
    <xf numFmtId="0" fontId="3" fillId="0" borderId="0" xfId="1" applyFont="1" applyFill="1" applyProtection="1">
      <protection locked="0"/>
    </xf>
    <xf numFmtId="0" fontId="3" fillId="0" borderId="0" xfId="13" applyAlignment="1">
      <alignment horizontal="left"/>
    </xf>
    <xf numFmtId="0" fontId="7" fillId="2" borderId="0" xfId="0" applyFont="1" applyAlignment="1">
      <alignment horizontal="center"/>
    </xf>
    <xf numFmtId="0" fontId="3" fillId="2" borderId="0" xfId="0" applyFont="1" applyAlignment="1">
      <alignment horizontal="center"/>
    </xf>
    <xf numFmtId="165" fontId="3" fillId="2" borderId="0" xfId="0" applyNumberFormat="1" applyFont="1" applyAlignment="1">
      <alignment horizontal="right"/>
    </xf>
    <xf numFmtId="0" fontId="3" fillId="2" borderId="0" xfId="0" applyFont="1"/>
    <xf numFmtId="3" fontId="3" fillId="2" borderId="0" xfId="0" applyNumberFormat="1" applyFont="1" applyAlignment="1">
      <alignment horizontal="center"/>
    </xf>
    <xf numFmtId="0" fontId="3" fillId="0" borderId="8" xfId="3" applyFont="1" applyFill="1" applyBorder="1" applyAlignment="1">
      <alignment horizontal="center"/>
    </xf>
    <xf numFmtId="0" fontId="4" fillId="0" borderId="7" xfId="3" applyFont="1" applyFill="1" applyBorder="1" applyAlignment="1">
      <alignment horizontal="center"/>
    </xf>
    <xf numFmtId="0" fontId="3" fillId="0" borderId="6" xfId="3" applyFont="1" applyFill="1" applyBorder="1" applyAlignment="1">
      <alignment horizontal="center"/>
    </xf>
    <xf numFmtId="0" fontId="4" fillId="0" borderId="0" xfId="3" applyFont="1" applyFill="1" applyAlignment="1">
      <alignment horizontal="center"/>
    </xf>
    <xf numFmtId="1" fontId="4" fillId="0" borderId="0" xfId="3" applyNumberFormat="1" applyFont="1" applyFill="1" applyAlignment="1">
      <alignment horizontal="center"/>
    </xf>
    <xf numFmtId="37" fontId="3" fillId="0" borderId="0" xfId="10" applyNumberFormat="1" applyFont="1" applyFill="1" applyAlignment="1">
      <alignment horizontal="center"/>
    </xf>
    <xf numFmtId="3" fontId="4" fillId="0" borderId="0" xfId="3" applyNumberFormat="1" applyFont="1" applyFill="1" applyAlignment="1">
      <alignment horizontal="center"/>
    </xf>
    <xf numFmtId="0" fontId="4" fillId="0" borderId="6" xfId="3" applyFont="1" applyFill="1" applyBorder="1" applyAlignment="1">
      <alignment horizontal="center"/>
    </xf>
    <xf numFmtId="165" fontId="4" fillId="0" borderId="0" xfId="3" applyNumberFormat="1" applyFont="1" applyFill="1" applyAlignment="1">
      <alignment horizontal="center"/>
    </xf>
    <xf numFmtId="0" fontId="3" fillId="0" borderId="5" xfId="3" applyFont="1" applyFill="1" applyBorder="1" applyAlignment="1">
      <alignment horizontal="center"/>
    </xf>
    <xf numFmtId="0" fontId="4" fillId="0" borderId="4" xfId="3" applyFont="1" applyFill="1" applyBorder="1" applyAlignment="1">
      <alignment horizontal="center"/>
    </xf>
    <xf numFmtId="165" fontId="3" fillId="0" borderId="0" xfId="14" applyNumberFormat="1" applyFont="1" applyFill="1" applyAlignment="1">
      <alignment horizontal="left"/>
    </xf>
    <xf numFmtId="165" fontId="3" fillId="0" borderId="0" xfId="0" applyNumberFormat="1" applyFont="1" applyFill="1" applyAlignment="1">
      <alignment horizontal="left"/>
    </xf>
    <xf numFmtId="2" fontId="3" fillId="0" borderId="0" xfId="0" applyNumberFormat="1" applyFont="1" applyFill="1"/>
    <xf numFmtId="3" fontId="3" fillId="0" borderId="0" xfId="15" applyNumberFormat="1" applyFont="1" applyFill="1" applyAlignment="1">
      <alignment horizontal="center"/>
    </xf>
    <xf numFmtId="3" fontId="3" fillId="0" borderId="0" xfId="1" applyNumberFormat="1" applyFont="1" applyFill="1"/>
    <xf numFmtId="0" fontId="3" fillId="0" borderId="6" xfId="1" applyFont="1" applyFill="1" applyBorder="1" applyAlignment="1">
      <alignment horizontal="center"/>
    </xf>
    <xf numFmtId="0" fontId="4" fillId="2" borderId="0" xfId="0" applyFont="1" applyAlignment="1">
      <alignment horizontal="center"/>
    </xf>
    <xf numFmtId="0" fontId="6" fillId="2" borderId="0" xfId="0" applyFont="1" applyAlignment="1">
      <alignment horizontal="center"/>
    </xf>
  </cellXfs>
  <cellStyles count="17">
    <cellStyle name="Comma 2" xfId="2" xr:uid="{00000000-0005-0000-0000-000000000000}"/>
    <cellStyle name="Comma 2 2" xfId="4" xr:uid="{00000000-0005-0000-0000-000001000000}"/>
    <cellStyle name="Comma0" xfId="5" xr:uid="{00000000-0005-0000-0000-000002000000}"/>
    <cellStyle name="Currency 2" xfId="9" xr:uid="{00000000-0005-0000-0000-000003000000}"/>
    <cellStyle name="Normal" xfId="0" builtinId="0"/>
    <cellStyle name="Normal 11" xfId="13" xr:uid="{00000000-0005-0000-0000-000005000000}"/>
    <cellStyle name="Normal 2" xfId="1" xr:uid="{00000000-0005-0000-0000-000006000000}"/>
    <cellStyle name="Normal 2 2" xfId="6" xr:uid="{00000000-0005-0000-0000-000007000000}"/>
    <cellStyle name="Normal 3" xfId="8" xr:uid="{00000000-0005-0000-0000-000008000000}"/>
    <cellStyle name="Normal 4" xfId="7" xr:uid="{00000000-0005-0000-0000-000009000000}"/>
    <cellStyle name="Normal_ANC Completed Request" xfId="10" xr:uid="{00000000-0005-0000-0000-00000A000000}"/>
    <cellStyle name="Normal_Copy of ASUJ" xfId="3" xr:uid="{00000000-0005-0000-0000-00000B000000}"/>
    <cellStyle name="Normal_EACC" xfId="12" xr:uid="{00000000-0005-0000-0000-00000C000000}"/>
    <cellStyle name="Normal_UA Fund Form A" xfId="14" xr:uid="{00000000-0005-0000-0000-00000E000000}"/>
    <cellStyle name="Normal_UCA" xfId="15" xr:uid="{26BBDCBB-CACE-4FEA-ACCB-EDF9B1BA4255}"/>
    <cellStyle name="Percent" xfId="11" builtinId="5"/>
    <cellStyle name="Percent 2" xfId="16" xr:uid="{00000000-0005-0000-0000-00003E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569"/>
  <sheetViews>
    <sheetView tabSelected="1" view="pageBreakPreview" zoomScaleNormal="100" zoomScaleSheetLayoutView="100" workbookViewId="0">
      <pane ySplit="10" topLeftCell="A11" activePane="bottomLeft" state="frozen"/>
      <selection pane="bottomLeft" activeCell="L135" sqref="L135:L136"/>
    </sheetView>
  </sheetViews>
  <sheetFormatPr defaultColWidth="9" defaultRowHeight="12.75" customHeight="1" x14ac:dyDescent="0.2"/>
  <cols>
    <col min="1" max="1" width="5.375" style="5" customWidth="1"/>
    <col min="2" max="2" width="6.375" style="6" customWidth="1"/>
    <col min="3" max="3" width="3.625" style="7" customWidth="1"/>
    <col min="4" max="4" width="37.625" style="1" customWidth="1"/>
    <col min="5" max="5" width="5.375" style="5" customWidth="1"/>
    <col min="6" max="6" width="14.375" style="5" customWidth="1"/>
    <col min="7" max="7" width="5.375" style="5" customWidth="1"/>
    <col min="8" max="8" width="14.375" style="5" customWidth="1"/>
    <col min="9" max="9" width="5.375" style="5" customWidth="1"/>
    <col min="10" max="10" width="14.375" style="5" customWidth="1"/>
    <col min="11" max="11" width="5.375" style="5" customWidth="1"/>
    <col min="12" max="12" width="14.375" style="5" customWidth="1"/>
    <col min="13" max="13" width="5.375" style="5" customWidth="1"/>
    <col min="14" max="14" width="14.375" style="5" customWidth="1"/>
    <col min="15" max="15" width="7.25" style="1" customWidth="1"/>
    <col min="16" max="16" width="6.625" style="1" customWidth="1"/>
    <col min="17" max="17" width="9" style="5"/>
    <col min="18" max="16384" width="9" style="1"/>
  </cols>
  <sheetData>
    <row r="1" spans="1:17" s="16" customFormat="1" ht="12.75" customHeight="1" x14ac:dyDescent="0.2">
      <c r="A1" s="61" t="s">
        <v>43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Q1" s="28"/>
    </row>
    <row r="2" spans="1:17" s="21" customFormat="1" ht="12.75" customHeight="1" x14ac:dyDescent="0.2">
      <c r="A2" s="62" t="s">
        <v>135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Q2" s="17"/>
    </row>
    <row r="3" spans="1:17" ht="12.75" customHeight="1" thickBot="1" x14ac:dyDescent="0.25">
      <c r="A3" s="39"/>
      <c r="B3" s="41"/>
      <c r="C3" s="41"/>
      <c r="D3" s="42"/>
      <c r="E3" s="40"/>
      <c r="F3" s="40"/>
      <c r="G3" s="43"/>
      <c r="H3" s="40"/>
      <c r="I3" s="43"/>
      <c r="J3" s="40"/>
      <c r="K3" s="43"/>
      <c r="L3" s="43"/>
      <c r="M3" s="43"/>
      <c r="N3" s="40"/>
    </row>
    <row r="4" spans="1:17" ht="12.75" customHeight="1" x14ac:dyDescent="0.2">
      <c r="A4" s="44"/>
      <c r="B4" s="4"/>
      <c r="C4" s="4"/>
      <c r="D4" s="45"/>
      <c r="E4" s="45"/>
      <c r="F4" s="18"/>
      <c r="G4" s="45"/>
      <c r="H4" s="18"/>
      <c r="I4" s="45"/>
      <c r="J4" s="18"/>
      <c r="K4" s="45"/>
      <c r="L4" s="18"/>
      <c r="M4" s="45"/>
      <c r="N4" s="19" t="s">
        <v>42</v>
      </c>
    </row>
    <row r="5" spans="1:17" ht="12.75" customHeight="1" x14ac:dyDescent="0.2">
      <c r="A5" s="46"/>
      <c r="B5" s="48"/>
      <c r="C5" s="48"/>
      <c r="D5" s="47"/>
      <c r="E5" s="49"/>
      <c r="F5" s="50" t="s">
        <v>41</v>
      </c>
      <c r="G5" s="17"/>
      <c r="H5" s="50" t="s">
        <v>40</v>
      </c>
      <c r="I5" s="17"/>
      <c r="J5" s="50" t="s">
        <v>39</v>
      </c>
      <c r="K5" s="17"/>
      <c r="L5" s="47" t="s">
        <v>38</v>
      </c>
      <c r="M5" s="47"/>
      <c r="N5" s="20" t="s">
        <v>37</v>
      </c>
    </row>
    <row r="6" spans="1:17" ht="12.75" customHeight="1" x14ac:dyDescent="0.2">
      <c r="A6" s="51" t="s">
        <v>36</v>
      </c>
      <c r="B6" s="48" t="s">
        <v>35</v>
      </c>
      <c r="C6" s="52"/>
      <c r="D6" s="47" t="s">
        <v>34</v>
      </c>
      <c r="E6" s="49"/>
      <c r="F6" s="50" t="s">
        <v>121</v>
      </c>
      <c r="G6" s="17"/>
      <c r="H6" s="50" t="s">
        <v>119</v>
      </c>
      <c r="I6" s="17"/>
      <c r="J6" s="50" t="s">
        <v>121</v>
      </c>
      <c r="K6" s="47"/>
      <c r="L6" s="50" t="s">
        <v>122</v>
      </c>
      <c r="M6" s="47"/>
      <c r="N6" s="20" t="s">
        <v>122</v>
      </c>
    </row>
    <row r="7" spans="1:17" ht="12.75" customHeight="1" x14ac:dyDescent="0.2">
      <c r="A7" s="51" t="s">
        <v>33</v>
      </c>
      <c r="B7" s="48" t="s">
        <v>30</v>
      </c>
      <c r="C7" s="48"/>
      <c r="D7" s="47" t="s">
        <v>32</v>
      </c>
      <c r="E7" s="47" t="s">
        <v>30</v>
      </c>
      <c r="F7" s="50" t="s">
        <v>29</v>
      </c>
      <c r="G7" s="47" t="s">
        <v>31</v>
      </c>
      <c r="H7" s="50" t="s">
        <v>29</v>
      </c>
      <c r="I7" s="47" t="s">
        <v>30</v>
      </c>
      <c r="J7" s="50" t="s">
        <v>29</v>
      </c>
      <c r="K7" s="47" t="s">
        <v>30</v>
      </c>
      <c r="L7" s="50" t="s">
        <v>29</v>
      </c>
      <c r="M7" s="47" t="s">
        <v>30</v>
      </c>
      <c r="N7" s="20" t="s">
        <v>29</v>
      </c>
    </row>
    <row r="8" spans="1:17" ht="12.75" customHeight="1" thickBot="1" x14ac:dyDescent="0.25">
      <c r="A8" s="53"/>
      <c r="B8" s="3"/>
      <c r="C8" s="3"/>
      <c r="D8" s="54"/>
      <c r="E8" s="54"/>
      <c r="F8" s="2"/>
      <c r="G8" s="54"/>
      <c r="H8" s="2"/>
      <c r="I8" s="54"/>
      <c r="J8" s="2"/>
      <c r="K8" s="54"/>
      <c r="L8" s="2"/>
      <c r="M8" s="54"/>
      <c r="N8" s="22"/>
      <c r="O8" s="23">
        <v>7.0000000000000007E-2</v>
      </c>
    </row>
    <row r="9" spans="1:17" ht="12.75" customHeight="1" thickBot="1" x14ac:dyDescent="0.25">
      <c r="B9" s="33"/>
      <c r="C9" s="33"/>
      <c r="D9" s="32"/>
      <c r="E9" s="32"/>
      <c r="F9" s="32"/>
      <c r="G9" s="34"/>
      <c r="H9" s="32"/>
      <c r="I9" s="34"/>
      <c r="J9" s="32"/>
      <c r="K9" s="32"/>
      <c r="L9" s="32"/>
      <c r="M9" s="34"/>
      <c r="N9" s="34"/>
    </row>
    <row r="10" spans="1:17" ht="13.5" thickBot="1" x14ac:dyDescent="0.25">
      <c r="D10" s="8" t="s">
        <v>51</v>
      </c>
      <c r="E10" s="24"/>
      <c r="F10" s="60"/>
    </row>
    <row r="12" spans="1:17" ht="12.75" customHeight="1" x14ac:dyDescent="0.2">
      <c r="C12" s="1"/>
      <c r="D12" s="1" t="s">
        <v>7</v>
      </c>
    </row>
    <row r="13" spans="1:17" ht="12.75" customHeight="1" x14ac:dyDescent="0.2">
      <c r="C13" s="1"/>
      <c r="D13" s="1" t="s">
        <v>28</v>
      </c>
    </row>
    <row r="14" spans="1:17" ht="12.75" customHeight="1" x14ac:dyDescent="0.2">
      <c r="B14" s="6">
        <v>1</v>
      </c>
      <c r="C14" s="1"/>
      <c r="D14" s="1" t="s">
        <v>85</v>
      </c>
      <c r="E14" s="9">
        <v>1</v>
      </c>
      <c r="F14" s="9">
        <v>188489.9999056916</v>
      </c>
      <c r="H14" s="9"/>
      <c r="J14" s="9"/>
      <c r="K14" s="9"/>
      <c r="L14" s="9">
        <f>F14*(1+$O$8)</f>
        <v>201684.29989909002</v>
      </c>
      <c r="M14" s="9"/>
      <c r="N14" s="9"/>
    </row>
    <row r="15" spans="1:17" ht="12.75" customHeight="1" x14ac:dyDescent="0.2">
      <c r="B15" s="6">
        <v>2</v>
      </c>
      <c r="C15" s="1"/>
      <c r="D15" s="1" t="s">
        <v>86</v>
      </c>
      <c r="E15" s="9">
        <v>1</v>
      </c>
      <c r="F15" s="9">
        <v>157829.28009320673</v>
      </c>
      <c r="H15" s="9"/>
      <c r="J15" s="9"/>
      <c r="K15" s="9"/>
      <c r="L15" s="9">
        <f t="shared" ref="L15:L28" si="0">F15*(1+$O$8)</f>
        <v>168877.32969973123</v>
      </c>
      <c r="M15" s="9"/>
      <c r="N15" s="9"/>
    </row>
    <row r="16" spans="1:17" ht="12.75" customHeight="1" x14ac:dyDescent="0.2">
      <c r="B16" s="6">
        <v>3</v>
      </c>
      <c r="C16" s="1"/>
      <c r="D16" s="1" t="s">
        <v>87</v>
      </c>
      <c r="E16" s="9">
        <v>1</v>
      </c>
      <c r="F16" s="9">
        <v>141869.14613464163</v>
      </c>
      <c r="H16" s="9"/>
      <c r="J16" s="9"/>
      <c r="K16" s="9"/>
      <c r="L16" s="9">
        <f t="shared" si="0"/>
        <v>151799.98636406654</v>
      </c>
      <c r="M16" s="9"/>
      <c r="N16" s="9"/>
    </row>
    <row r="17" spans="2:15" ht="12.75" customHeight="1" x14ac:dyDescent="0.2">
      <c r="B17" s="6">
        <v>4</v>
      </c>
      <c r="C17" s="1"/>
      <c r="D17" s="1" t="s">
        <v>136</v>
      </c>
      <c r="E17" s="9">
        <v>1</v>
      </c>
      <c r="F17" s="9">
        <v>141869.14613464163</v>
      </c>
      <c r="H17" s="9"/>
      <c r="J17" s="9"/>
      <c r="K17" s="9"/>
      <c r="L17" s="9">
        <f t="shared" si="0"/>
        <v>151799.98636406654</v>
      </c>
      <c r="M17" s="9"/>
      <c r="N17" s="9"/>
    </row>
    <row r="18" spans="2:15" ht="12.75" customHeight="1" x14ac:dyDescent="0.2">
      <c r="B18" s="6">
        <v>5</v>
      </c>
      <c r="C18" s="1"/>
      <c r="D18" s="1" t="s">
        <v>27</v>
      </c>
      <c r="E18" s="9">
        <v>1</v>
      </c>
      <c r="F18" s="9">
        <v>141869.14613464163</v>
      </c>
      <c r="H18" s="9"/>
      <c r="J18" s="9"/>
      <c r="K18" s="9"/>
      <c r="L18" s="9">
        <f t="shared" si="0"/>
        <v>151799.98636406654</v>
      </c>
      <c r="M18" s="9"/>
      <c r="N18" s="9"/>
    </row>
    <row r="19" spans="2:15" ht="12.75" customHeight="1" x14ac:dyDescent="0.2">
      <c r="B19" s="6">
        <v>6</v>
      </c>
      <c r="C19" s="1"/>
      <c r="D19" s="1" t="s">
        <v>50</v>
      </c>
      <c r="E19" s="9">
        <v>1</v>
      </c>
      <c r="F19" s="9">
        <v>133983.58134638457</v>
      </c>
      <c r="H19" s="9"/>
      <c r="J19" s="9"/>
      <c r="K19" s="9"/>
      <c r="L19" s="9">
        <f t="shared" si="0"/>
        <v>143362.43204063151</v>
      </c>
      <c r="M19" s="9"/>
      <c r="N19" s="9"/>
    </row>
    <row r="20" spans="2:15" ht="12.75" customHeight="1" x14ac:dyDescent="0.2">
      <c r="B20" s="6">
        <v>7</v>
      </c>
      <c r="C20" s="1"/>
      <c r="D20" s="1" t="s">
        <v>26</v>
      </c>
      <c r="E20" s="9">
        <v>1</v>
      </c>
      <c r="F20" s="9">
        <v>120203.12900753497</v>
      </c>
      <c r="H20" s="9"/>
      <c r="J20" s="9"/>
      <c r="K20" s="9"/>
      <c r="L20" s="9">
        <f t="shared" si="0"/>
        <v>128617.34803806242</v>
      </c>
      <c r="M20" s="9"/>
      <c r="N20" s="9"/>
    </row>
    <row r="21" spans="2:15" ht="12.75" customHeight="1" x14ac:dyDescent="0.2">
      <c r="B21" s="6">
        <v>8</v>
      </c>
      <c r="C21" s="1"/>
      <c r="D21" s="1" t="s">
        <v>46</v>
      </c>
      <c r="E21" s="9">
        <v>1</v>
      </c>
      <c r="F21" s="9">
        <v>118475.48647064653</v>
      </c>
      <c r="H21" s="9"/>
      <c r="J21" s="9"/>
      <c r="K21" s="9"/>
      <c r="L21" s="9">
        <f t="shared" si="0"/>
        <v>126768.7705235918</v>
      </c>
      <c r="M21" s="9"/>
      <c r="N21" s="9"/>
    </row>
    <row r="22" spans="2:15" ht="12.75" customHeight="1" x14ac:dyDescent="0.2">
      <c r="B22" s="6">
        <v>9</v>
      </c>
      <c r="C22" s="1"/>
      <c r="D22" s="1" t="s">
        <v>25</v>
      </c>
      <c r="E22" s="9">
        <v>5</v>
      </c>
      <c r="F22" s="9">
        <v>115471.60799721992</v>
      </c>
      <c r="H22" s="9"/>
      <c r="J22" s="9"/>
      <c r="K22" s="9"/>
      <c r="L22" s="9">
        <f t="shared" si="0"/>
        <v>123554.62055702532</v>
      </c>
      <c r="M22" s="9"/>
      <c r="N22" s="9"/>
    </row>
    <row r="23" spans="2:15" ht="12.75" customHeight="1" x14ac:dyDescent="0.2">
      <c r="B23" s="6">
        <v>10</v>
      </c>
      <c r="C23" s="1"/>
      <c r="D23" s="1" t="s">
        <v>88</v>
      </c>
      <c r="E23" s="9">
        <v>2</v>
      </c>
      <c r="F23" s="9">
        <v>110709.01913853445</v>
      </c>
      <c r="H23" s="9"/>
      <c r="J23" s="9"/>
      <c r="K23" s="9"/>
      <c r="L23" s="9">
        <f t="shared" si="0"/>
        <v>118458.65047823187</v>
      </c>
      <c r="M23" s="9"/>
      <c r="N23" s="9"/>
    </row>
    <row r="24" spans="2:15" ht="12.75" customHeight="1" x14ac:dyDescent="0.2">
      <c r="B24" s="6">
        <v>11</v>
      </c>
      <c r="C24" s="1"/>
      <c r="D24" s="1" t="s">
        <v>93</v>
      </c>
      <c r="E24" s="9">
        <v>1</v>
      </c>
      <c r="F24" s="9">
        <v>110709.01913853445</v>
      </c>
      <c r="H24" s="9"/>
      <c r="J24" s="9"/>
      <c r="K24" s="9"/>
      <c r="L24" s="9">
        <f t="shared" si="0"/>
        <v>118458.65047823187</v>
      </c>
      <c r="M24" s="9"/>
      <c r="N24" s="9"/>
    </row>
    <row r="25" spans="2:15" ht="12.75" customHeight="1" x14ac:dyDescent="0.2">
      <c r="B25" s="6">
        <v>12</v>
      </c>
      <c r="C25" s="1"/>
      <c r="D25" s="1" t="s">
        <v>137</v>
      </c>
      <c r="E25" s="9">
        <v>1</v>
      </c>
      <c r="F25" s="9">
        <v>110708.59350315946</v>
      </c>
      <c r="H25" s="9"/>
      <c r="J25" s="9"/>
      <c r="K25" s="9"/>
      <c r="L25" s="9">
        <f t="shared" si="0"/>
        <v>118458.19504838063</v>
      </c>
      <c r="M25" s="9"/>
      <c r="N25" s="9"/>
    </row>
    <row r="26" spans="2:15" ht="12.75" customHeight="1" x14ac:dyDescent="0.2">
      <c r="B26" s="6">
        <v>13</v>
      </c>
      <c r="C26" s="1"/>
      <c r="D26" s="1" t="s">
        <v>24</v>
      </c>
      <c r="E26" s="9">
        <v>1</v>
      </c>
      <c r="F26" s="9">
        <v>110708.59350315946</v>
      </c>
      <c r="H26" s="9"/>
      <c r="J26" s="9"/>
      <c r="K26" s="9"/>
      <c r="L26" s="9">
        <f t="shared" si="0"/>
        <v>118458.19504838063</v>
      </c>
      <c r="M26" s="9"/>
      <c r="N26" s="9"/>
    </row>
    <row r="27" spans="2:15" ht="12.75" customHeight="1" x14ac:dyDescent="0.2">
      <c r="B27" s="6">
        <v>14</v>
      </c>
      <c r="C27" s="1"/>
      <c r="D27" s="1" t="s">
        <v>23</v>
      </c>
      <c r="E27" s="9">
        <v>1</v>
      </c>
      <c r="F27" s="9">
        <v>110488.13911694192</v>
      </c>
      <c r="H27" s="9"/>
      <c r="J27" s="9"/>
      <c r="K27" s="9"/>
      <c r="L27" s="9">
        <f t="shared" si="0"/>
        <v>118222.30885512786</v>
      </c>
      <c r="M27" s="9"/>
      <c r="N27" s="9"/>
    </row>
    <row r="28" spans="2:15" ht="12.75" customHeight="1" x14ac:dyDescent="0.2">
      <c r="B28" s="6">
        <v>15</v>
      </c>
      <c r="C28" s="1"/>
      <c r="D28" s="1" t="s">
        <v>22</v>
      </c>
      <c r="E28" s="9">
        <v>1</v>
      </c>
      <c r="F28" s="9">
        <v>110016.35446320362</v>
      </c>
      <c r="H28" s="9"/>
      <c r="J28" s="9"/>
      <c r="K28" s="9"/>
      <c r="L28" s="9">
        <f t="shared" si="0"/>
        <v>117717.49927562788</v>
      </c>
      <c r="M28" s="9"/>
      <c r="N28" s="9"/>
    </row>
    <row r="29" spans="2:15" ht="12.75" customHeight="1" x14ac:dyDescent="0.2">
      <c r="B29" s="6">
        <v>16</v>
      </c>
      <c r="C29" s="1"/>
      <c r="D29" s="7" t="s">
        <v>133</v>
      </c>
      <c r="E29" s="9">
        <v>48</v>
      </c>
      <c r="F29" s="9"/>
      <c r="H29" s="9"/>
      <c r="J29" s="9"/>
      <c r="K29" s="9"/>
      <c r="L29" s="9"/>
      <c r="M29" s="9"/>
      <c r="N29" s="9"/>
      <c r="O29" s="9"/>
    </row>
    <row r="30" spans="2:15" ht="12.75" customHeight="1" x14ac:dyDescent="0.2">
      <c r="C30" s="1"/>
      <c r="D30" s="7" t="s">
        <v>44</v>
      </c>
      <c r="E30" s="9"/>
      <c r="F30" s="9">
        <v>109504.50520952074</v>
      </c>
      <c r="H30" s="9"/>
      <c r="J30" s="9"/>
      <c r="K30" s="9"/>
      <c r="L30" s="9">
        <f t="shared" ref="L30:L49" si="1">F30*(1+$O$8)</f>
        <v>117169.82057418719</v>
      </c>
      <c r="M30" s="9"/>
      <c r="N30" s="9"/>
    </row>
    <row r="31" spans="2:15" ht="12.75" customHeight="1" x14ac:dyDescent="0.2">
      <c r="C31" s="1"/>
      <c r="D31" s="7" t="s">
        <v>11</v>
      </c>
      <c r="E31" s="9"/>
      <c r="F31" s="9">
        <v>91697.027148876092</v>
      </c>
      <c r="H31" s="9"/>
      <c r="J31" s="9"/>
      <c r="K31" s="9"/>
      <c r="L31" s="9">
        <f t="shared" si="1"/>
        <v>98115.819049297424</v>
      </c>
      <c r="M31" s="9"/>
      <c r="N31" s="9"/>
    </row>
    <row r="32" spans="2:15" ht="12.75" customHeight="1" x14ac:dyDescent="0.2">
      <c r="C32" s="1"/>
      <c r="D32" s="7" t="s">
        <v>45</v>
      </c>
      <c r="E32" s="9"/>
      <c r="F32" s="9">
        <v>82777.788953629293</v>
      </c>
      <c r="H32" s="9"/>
      <c r="J32" s="9"/>
      <c r="K32" s="9"/>
      <c r="L32" s="9">
        <f t="shared" si="1"/>
        <v>88572.234180383355</v>
      </c>
      <c r="M32" s="9"/>
      <c r="N32" s="9"/>
    </row>
    <row r="33" spans="2:14" ht="12.75" customHeight="1" x14ac:dyDescent="0.2">
      <c r="B33" s="6">
        <v>17</v>
      </c>
      <c r="C33" s="1"/>
      <c r="D33" s="1" t="s">
        <v>89</v>
      </c>
      <c r="E33" s="9">
        <v>1</v>
      </c>
      <c r="F33" s="9">
        <v>108642.02109358289</v>
      </c>
      <c r="H33" s="9"/>
      <c r="J33" s="9"/>
      <c r="K33" s="9"/>
      <c r="L33" s="9">
        <f t="shared" si="1"/>
        <v>116246.96257013371</v>
      </c>
      <c r="M33" s="9"/>
      <c r="N33" s="9"/>
    </row>
    <row r="34" spans="2:14" ht="12.75" customHeight="1" x14ac:dyDescent="0.2">
      <c r="B34" s="6">
        <v>18</v>
      </c>
      <c r="C34" s="1"/>
      <c r="D34" s="1" t="s">
        <v>21</v>
      </c>
      <c r="E34" s="9">
        <v>1</v>
      </c>
      <c r="F34" s="9">
        <v>108642.02109358289</v>
      </c>
      <c r="H34" s="9"/>
      <c r="J34" s="9"/>
      <c r="K34" s="9"/>
      <c r="L34" s="9">
        <f t="shared" si="1"/>
        <v>116246.96257013371</v>
      </c>
      <c r="M34" s="9"/>
      <c r="N34" s="9"/>
    </row>
    <row r="35" spans="2:14" ht="12.75" customHeight="1" x14ac:dyDescent="0.2">
      <c r="B35" s="6">
        <v>19</v>
      </c>
      <c r="C35" s="1"/>
      <c r="D35" s="1" t="s">
        <v>138</v>
      </c>
      <c r="E35" s="9">
        <v>1</v>
      </c>
      <c r="F35" s="9">
        <v>108642.02109358289</v>
      </c>
      <c r="H35" s="9"/>
      <c r="J35" s="9"/>
      <c r="K35" s="9"/>
      <c r="L35" s="9">
        <f t="shared" si="1"/>
        <v>116246.96257013371</v>
      </c>
      <c r="M35" s="9"/>
      <c r="N35" s="9"/>
    </row>
    <row r="36" spans="2:14" ht="12.75" customHeight="1" x14ac:dyDescent="0.2">
      <c r="B36" s="6">
        <v>20</v>
      </c>
      <c r="C36" s="1"/>
      <c r="D36" s="1" t="s">
        <v>91</v>
      </c>
      <c r="E36" s="9">
        <v>1</v>
      </c>
      <c r="F36" s="9">
        <v>108564.28233523831</v>
      </c>
      <c r="H36" s="9"/>
      <c r="J36" s="9"/>
      <c r="K36" s="9"/>
      <c r="L36" s="9">
        <f t="shared" si="1"/>
        <v>116163.78209870501</v>
      </c>
      <c r="M36" s="9"/>
      <c r="N36" s="9"/>
    </row>
    <row r="37" spans="2:14" ht="12.75" customHeight="1" x14ac:dyDescent="0.2">
      <c r="B37" s="6">
        <v>21</v>
      </c>
      <c r="C37" s="1"/>
      <c r="D37" s="1" t="s">
        <v>20</v>
      </c>
      <c r="E37" s="9">
        <v>1</v>
      </c>
      <c r="F37" s="9">
        <v>108564.03722907056</v>
      </c>
      <c r="H37" s="9"/>
      <c r="J37" s="9"/>
      <c r="K37" s="9"/>
      <c r="L37" s="9">
        <f t="shared" si="1"/>
        <v>116163.5198351055</v>
      </c>
      <c r="M37" s="9"/>
      <c r="N37" s="9"/>
    </row>
    <row r="38" spans="2:14" ht="12.75" customHeight="1" x14ac:dyDescent="0.2">
      <c r="B38" s="6">
        <v>22</v>
      </c>
      <c r="C38" s="1"/>
      <c r="D38" s="1" t="s">
        <v>90</v>
      </c>
      <c r="E38" s="9">
        <v>1</v>
      </c>
      <c r="F38" s="9">
        <v>108564.02492307189</v>
      </c>
      <c r="H38" s="9"/>
      <c r="J38" s="9"/>
      <c r="K38" s="9"/>
      <c r="L38" s="9">
        <f t="shared" si="1"/>
        <v>116163.50666768693</v>
      </c>
      <c r="M38" s="9"/>
      <c r="N38" s="9"/>
    </row>
    <row r="39" spans="2:14" ht="12.75" customHeight="1" x14ac:dyDescent="0.2">
      <c r="B39" s="6">
        <v>23</v>
      </c>
      <c r="C39" s="1"/>
      <c r="D39" s="1" t="s">
        <v>19</v>
      </c>
      <c r="E39" s="9">
        <v>1</v>
      </c>
      <c r="F39" s="9">
        <v>106119.54301454966</v>
      </c>
      <c r="H39" s="9"/>
      <c r="J39" s="9"/>
      <c r="K39" s="9"/>
      <c r="L39" s="9">
        <f t="shared" si="1"/>
        <v>113547.91102556814</v>
      </c>
      <c r="M39" s="9"/>
      <c r="N39" s="9"/>
    </row>
    <row r="40" spans="2:14" ht="12.75" customHeight="1" x14ac:dyDescent="0.2">
      <c r="B40" s="6">
        <v>24</v>
      </c>
      <c r="C40" s="1"/>
      <c r="D40" s="1" t="s">
        <v>18</v>
      </c>
      <c r="E40" s="9">
        <v>1</v>
      </c>
      <c r="F40" s="9">
        <v>106119.54301454966</v>
      </c>
      <c r="H40" s="9"/>
      <c r="J40" s="9"/>
      <c r="K40" s="9"/>
      <c r="L40" s="9">
        <f t="shared" si="1"/>
        <v>113547.91102556814</v>
      </c>
      <c r="M40" s="9"/>
      <c r="N40" s="9"/>
    </row>
    <row r="41" spans="2:14" ht="12.75" customHeight="1" x14ac:dyDescent="0.2">
      <c r="B41" s="6">
        <v>25</v>
      </c>
      <c r="C41" s="1"/>
      <c r="D41" s="1" t="s">
        <v>17</v>
      </c>
      <c r="E41" s="9">
        <v>1</v>
      </c>
      <c r="F41" s="9">
        <v>102425.80727812933</v>
      </c>
      <c r="H41" s="9"/>
      <c r="J41" s="9"/>
      <c r="K41" s="9"/>
      <c r="L41" s="9">
        <f t="shared" si="1"/>
        <v>109595.61378759838</v>
      </c>
      <c r="M41" s="9"/>
      <c r="N41" s="9"/>
    </row>
    <row r="42" spans="2:14" ht="12.75" customHeight="1" x14ac:dyDescent="0.2">
      <c r="B42" s="6">
        <v>26</v>
      </c>
      <c r="C42" s="1"/>
      <c r="D42" s="1" t="s">
        <v>16</v>
      </c>
      <c r="E42" s="9">
        <v>1</v>
      </c>
      <c r="F42" s="9">
        <v>102425.31506212943</v>
      </c>
      <c r="H42" s="9"/>
      <c r="J42" s="9"/>
      <c r="K42" s="9"/>
      <c r="L42" s="9">
        <f t="shared" si="1"/>
        <v>109595.08711647851</v>
      </c>
      <c r="M42" s="9"/>
      <c r="N42" s="9"/>
    </row>
    <row r="43" spans="2:14" ht="12.75" customHeight="1" x14ac:dyDescent="0.2">
      <c r="B43" s="6">
        <v>27</v>
      </c>
      <c r="C43" s="1"/>
      <c r="D43" s="1" t="s">
        <v>139</v>
      </c>
      <c r="E43" s="9">
        <v>1</v>
      </c>
      <c r="F43" s="9">
        <v>102143.98880360165</v>
      </c>
      <c r="H43" s="9"/>
      <c r="J43" s="9"/>
      <c r="K43" s="9"/>
      <c r="L43" s="9">
        <f t="shared" si="1"/>
        <v>109294.06801985377</v>
      </c>
      <c r="M43" s="9"/>
      <c r="N43" s="9"/>
    </row>
    <row r="44" spans="2:14" ht="12.75" customHeight="1" x14ac:dyDescent="0.2">
      <c r="B44" s="6">
        <v>28</v>
      </c>
      <c r="C44" s="1"/>
      <c r="D44" s="1" t="s">
        <v>15</v>
      </c>
      <c r="E44" s="9">
        <v>1</v>
      </c>
      <c r="F44" s="9">
        <v>100932.11633477788</v>
      </c>
      <c r="H44" s="9"/>
      <c r="J44" s="9"/>
      <c r="K44" s="9"/>
      <c r="L44" s="9">
        <f t="shared" si="1"/>
        <v>107997.36447821233</v>
      </c>
      <c r="M44" s="9"/>
      <c r="N44" s="9"/>
    </row>
    <row r="45" spans="2:14" ht="12.75" customHeight="1" x14ac:dyDescent="0.2">
      <c r="B45" s="6">
        <v>29</v>
      </c>
      <c r="C45" s="1"/>
      <c r="D45" s="1" t="s">
        <v>14</v>
      </c>
      <c r="E45" s="9">
        <v>1</v>
      </c>
      <c r="F45" s="9">
        <v>100849.63340115908</v>
      </c>
      <c r="H45" s="9"/>
      <c r="J45" s="9"/>
      <c r="K45" s="9"/>
      <c r="L45" s="9">
        <f t="shared" si="1"/>
        <v>107909.10773924022</v>
      </c>
      <c r="M45" s="9"/>
      <c r="N45" s="9"/>
    </row>
    <row r="46" spans="2:14" ht="12.75" customHeight="1" x14ac:dyDescent="0.2">
      <c r="B46" s="6">
        <v>30</v>
      </c>
      <c r="C46" s="1"/>
      <c r="D46" s="1" t="s">
        <v>92</v>
      </c>
      <c r="E46" s="9">
        <v>1</v>
      </c>
      <c r="F46" s="9">
        <v>96143.607115780746</v>
      </c>
      <c r="H46" s="9"/>
      <c r="J46" s="9"/>
      <c r="K46" s="9"/>
      <c r="L46" s="9">
        <f t="shared" si="1"/>
        <v>102873.65961388541</v>
      </c>
      <c r="M46" s="9"/>
      <c r="N46" s="9"/>
    </row>
    <row r="47" spans="2:14" ht="12.75" customHeight="1" x14ac:dyDescent="0.2">
      <c r="B47" s="6">
        <v>31</v>
      </c>
      <c r="C47" s="1"/>
      <c r="D47" s="1" t="s">
        <v>13</v>
      </c>
      <c r="E47" s="9">
        <v>1</v>
      </c>
      <c r="F47" s="9">
        <v>95740.190585899691</v>
      </c>
      <c r="H47" s="9"/>
      <c r="J47" s="9"/>
      <c r="K47" s="9"/>
      <c r="L47" s="9">
        <f t="shared" si="1"/>
        <v>102442.00392691267</v>
      </c>
      <c r="M47" s="9"/>
      <c r="N47" s="9"/>
    </row>
    <row r="48" spans="2:14" ht="12.75" customHeight="1" x14ac:dyDescent="0.2">
      <c r="B48" s="6">
        <v>32</v>
      </c>
      <c r="C48" s="1"/>
      <c r="D48" s="1" t="s">
        <v>12</v>
      </c>
      <c r="E48" s="9">
        <v>1</v>
      </c>
      <c r="F48" s="9">
        <v>94595.927343151547</v>
      </c>
      <c r="H48" s="9"/>
      <c r="J48" s="9"/>
      <c r="K48" s="9"/>
      <c r="L48" s="9">
        <f t="shared" si="1"/>
        <v>101217.64225717216</v>
      </c>
      <c r="M48" s="9"/>
      <c r="N48" s="9"/>
    </row>
    <row r="49" spans="1:17" ht="12.75" customHeight="1" x14ac:dyDescent="0.2">
      <c r="B49" s="6">
        <v>33</v>
      </c>
      <c r="C49" s="1"/>
      <c r="D49" s="1" t="s">
        <v>10</v>
      </c>
      <c r="E49" s="9">
        <v>1</v>
      </c>
      <c r="F49" s="9">
        <v>86403.557041314692</v>
      </c>
      <c r="J49" s="9"/>
      <c r="K49" s="9"/>
      <c r="L49" s="9">
        <f t="shared" si="1"/>
        <v>92451.806034206733</v>
      </c>
      <c r="M49" s="9"/>
      <c r="N49" s="9"/>
    </row>
    <row r="50" spans="1:17" ht="12.75" customHeight="1" x14ac:dyDescent="0.2">
      <c r="B50" s="6">
        <v>34</v>
      </c>
      <c r="C50" s="1"/>
      <c r="D50" s="1" t="s">
        <v>47</v>
      </c>
      <c r="E50" s="9">
        <v>1</v>
      </c>
      <c r="F50" s="9">
        <v>84598.99578855242</v>
      </c>
      <c r="G50" s="9"/>
      <c r="H50" s="9"/>
      <c r="I50" s="9"/>
      <c r="J50" s="9"/>
      <c r="K50" s="9"/>
      <c r="L50" s="9">
        <f>F50*(1+$O$8)</f>
        <v>90520.9254937511</v>
      </c>
      <c r="M50" s="9"/>
      <c r="N50" s="9"/>
    </row>
    <row r="51" spans="1:17" s="16" customFormat="1" ht="12.75" customHeight="1" x14ac:dyDescent="0.2">
      <c r="A51" s="28"/>
      <c r="B51" s="6">
        <v>35</v>
      </c>
      <c r="D51" s="16" t="s">
        <v>94</v>
      </c>
      <c r="E51" s="29">
        <v>8</v>
      </c>
      <c r="F51" s="29"/>
      <c r="G51" s="29"/>
      <c r="H51" s="29"/>
      <c r="I51" s="29"/>
      <c r="J51" s="9"/>
      <c r="K51" s="9"/>
      <c r="L51" s="29"/>
      <c r="M51" s="9"/>
      <c r="N51" s="29"/>
      <c r="Q51" s="29"/>
    </row>
    <row r="52" spans="1:17" s="16" customFormat="1" ht="12.75" customHeight="1" x14ac:dyDescent="0.2">
      <c r="A52" s="28"/>
      <c r="D52" s="16" t="s">
        <v>95</v>
      </c>
      <c r="E52" s="29"/>
      <c r="F52" s="29">
        <v>83389.38</v>
      </c>
      <c r="G52" s="29"/>
      <c r="H52" s="29"/>
      <c r="I52" s="29"/>
      <c r="J52" s="9"/>
      <c r="K52" s="29"/>
      <c r="L52" s="29">
        <f>F52*(1+$O$8)</f>
        <v>89226.636600000013</v>
      </c>
      <c r="M52" s="29"/>
      <c r="N52" s="29"/>
      <c r="Q52" s="28"/>
    </row>
    <row r="53" spans="1:17" s="16" customFormat="1" ht="12.75" customHeight="1" x14ac:dyDescent="0.2">
      <c r="A53" s="28"/>
      <c r="B53" s="30"/>
      <c r="D53" s="16" t="s">
        <v>55</v>
      </c>
      <c r="E53" s="29"/>
      <c r="F53" s="29">
        <v>68539.92</v>
      </c>
      <c r="G53" s="29"/>
      <c r="H53" s="29"/>
      <c r="I53" s="29"/>
      <c r="J53" s="9"/>
      <c r="K53" s="29"/>
      <c r="L53" s="29">
        <f t="shared" ref="L53:L59" si="2">F53*(1+$O$8)</f>
        <v>73337.714399999997</v>
      </c>
      <c r="M53" s="29"/>
      <c r="N53" s="29"/>
      <c r="Q53" s="28"/>
    </row>
    <row r="54" spans="1:17" s="16" customFormat="1" ht="12.75" customHeight="1" x14ac:dyDescent="0.2">
      <c r="A54" s="28"/>
      <c r="D54" s="16" t="s">
        <v>96</v>
      </c>
      <c r="E54" s="29"/>
      <c r="F54" s="29">
        <v>65904.510000000009</v>
      </c>
      <c r="G54" s="29"/>
      <c r="H54" s="29"/>
      <c r="I54" s="29"/>
      <c r="J54" s="9"/>
      <c r="K54" s="29"/>
      <c r="L54" s="29">
        <f t="shared" si="2"/>
        <v>70517.825700000016</v>
      </c>
      <c r="M54" s="29"/>
      <c r="N54" s="29"/>
      <c r="Q54" s="28"/>
    </row>
    <row r="55" spans="1:17" s="16" customFormat="1" ht="12.75" customHeight="1" x14ac:dyDescent="0.2">
      <c r="A55" s="28"/>
      <c r="D55" s="16" t="s">
        <v>61</v>
      </c>
      <c r="E55" s="29"/>
      <c r="F55" s="29">
        <v>63369.68</v>
      </c>
      <c r="G55" s="29"/>
      <c r="H55" s="29"/>
      <c r="I55" s="29"/>
      <c r="J55" s="9"/>
      <c r="K55" s="29"/>
      <c r="L55" s="29">
        <f t="shared" si="2"/>
        <v>67805.5576</v>
      </c>
      <c r="M55" s="29"/>
      <c r="N55" s="29"/>
      <c r="Q55" s="28"/>
    </row>
    <row r="56" spans="1:17" s="16" customFormat="1" ht="12.75" customHeight="1" x14ac:dyDescent="0.2">
      <c r="A56" s="28"/>
      <c r="B56" s="30"/>
      <c r="D56" s="16" t="s">
        <v>64</v>
      </c>
      <c r="E56" s="29"/>
      <c r="F56" s="29">
        <v>60932.22</v>
      </c>
      <c r="G56" s="29"/>
      <c r="H56" s="29"/>
      <c r="I56" s="29"/>
      <c r="J56" s="9"/>
      <c r="K56" s="29"/>
      <c r="L56" s="29">
        <f t="shared" si="2"/>
        <v>65197.475400000003</v>
      </c>
      <c r="M56" s="29"/>
      <c r="N56" s="29"/>
      <c r="Q56" s="28"/>
    </row>
    <row r="57" spans="1:17" s="16" customFormat="1" ht="12.75" customHeight="1" x14ac:dyDescent="0.2">
      <c r="A57" s="28"/>
      <c r="B57" s="30"/>
      <c r="D57" s="16" t="s">
        <v>71</v>
      </c>
      <c r="E57" s="29"/>
      <c r="F57" s="29">
        <v>54168.75</v>
      </c>
      <c r="G57" s="29"/>
      <c r="H57" s="29"/>
      <c r="I57" s="29"/>
      <c r="J57" s="9"/>
      <c r="K57" s="29"/>
      <c r="L57" s="29">
        <f t="shared" si="2"/>
        <v>57960.5625</v>
      </c>
      <c r="M57" s="29"/>
      <c r="N57" s="29"/>
      <c r="Q57" s="28"/>
    </row>
    <row r="58" spans="1:17" s="16" customFormat="1" ht="12.75" customHeight="1" x14ac:dyDescent="0.2">
      <c r="A58" s="28"/>
      <c r="D58" s="16" t="s">
        <v>97</v>
      </c>
      <c r="E58" s="29"/>
      <c r="F58" s="29">
        <v>50081.350000000006</v>
      </c>
      <c r="G58" s="29"/>
      <c r="H58" s="29"/>
      <c r="I58" s="29"/>
      <c r="J58" s="9"/>
      <c r="K58" s="29"/>
      <c r="L58" s="29">
        <f t="shared" si="2"/>
        <v>53587.044500000011</v>
      </c>
      <c r="M58" s="29"/>
      <c r="N58" s="29"/>
      <c r="Q58" s="28"/>
    </row>
    <row r="59" spans="1:17" s="16" customFormat="1" ht="12.75" customHeight="1" x14ac:dyDescent="0.2">
      <c r="A59" s="28"/>
      <c r="D59" s="16" t="s">
        <v>118</v>
      </c>
      <c r="E59" s="29"/>
      <c r="F59" s="29">
        <v>46303.18</v>
      </c>
      <c r="G59" s="29"/>
      <c r="H59" s="29"/>
      <c r="I59" s="29"/>
      <c r="J59" s="9"/>
      <c r="K59" s="29"/>
      <c r="L59" s="29">
        <f t="shared" si="2"/>
        <v>49544.402600000001</v>
      </c>
      <c r="M59" s="29"/>
      <c r="N59" s="29"/>
      <c r="Q59" s="28"/>
    </row>
    <row r="60" spans="1:17" s="16" customFormat="1" ht="12.75" customHeight="1" x14ac:dyDescent="0.2">
      <c r="A60" s="28"/>
      <c r="B60" s="55">
        <v>36</v>
      </c>
      <c r="D60" s="16" t="s">
        <v>98</v>
      </c>
      <c r="E60" s="29">
        <v>14</v>
      </c>
      <c r="F60" s="29"/>
      <c r="G60" s="29"/>
      <c r="H60" s="29"/>
      <c r="I60" s="29"/>
      <c r="J60" s="9"/>
      <c r="K60" s="9"/>
      <c r="L60" s="29"/>
      <c r="M60" s="29"/>
      <c r="N60" s="29"/>
      <c r="Q60" s="28"/>
    </row>
    <row r="61" spans="1:17" ht="12.75" customHeight="1" x14ac:dyDescent="0.2">
      <c r="B61" s="26"/>
      <c r="C61" s="1"/>
      <c r="D61" s="31" t="s">
        <v>99</v>
      </c>
      <c r="E61" s="9"/>
      <c r="F61" s="9">
        <v>81706.059210000007</v>
      </c>
      <c r="H61" s="9"/>
      <c r="I61" s="9"/>
      <c r="J61" s="9"/>
      <c r="K61" s="9"/>
      <c r="L61" s="9">
        <f>F61*(1+$O$8)</f>
        <v>87425.483354700016</v>
      </c>
      <c r="M61" s="9"/>
      <c r="N61" s="9"/>
    </row>
    <row r="62" spans="1:17" ht="12.6" customHeight="1" x14ac:dyDescent="0.2">
      <c r="B62" s="26"/>
      <c r="C62" s="1"/>
      <c r="D62" s="31" t="s">
        <v>123</v>
      </c>
      <c r="E62" s="9"/>
      <c r="F62" s="9">
        <v>80182.590000000011</v>
      </c>
      <c r="G62" s="29"/>
      <c r="H62" s="29"/>
      <c r="I62" s="29"/>
      <c r="J62" s="9"/>
      <c r="K62" s="9"/>
      <c r="L62" s="9">
        <f t="shared" ref="L62:L81" si="3">F62*(1+$O$8)</f>
        <v>85795.371300000013</v>
      </c>
      <c r="M62" s="9"/>
      <c r="N62" s="9"/>
      <c r="Q62" s="1"/>
    </row>
    <row r="63" spans="1:17" ht="12.75" customHeight="1" x14ac:dyDescent="0.2">
      <c r="B63" s="26"/>
      <c r="C63" s="1"/>
      <c r="D63" s="31" t="s">
        <v>100</v>
      </c>
      <c r="E63" s="9"/>
      <c r="F63" s="9">
        <v>78563.72815000001</v>
      </c>
      <c r="G63" s="29"/>
      <c r="H63" s="29"/>
      <c r="I63" s="29"/>
      <c r="J63" s="9"/>
      <c r="K63" s="9"/>
      <c r="L63" s="9">
        <f t="shared" si="3"/>
        <v>84063.189120500014</v>
      </c>
      <c r="M63" s="9"/>
      <c r="N63" s="9"/>
    </row>
    <row r="64" spans="1:17" ht="12.75" customHeight="1" x14ac:dyDescent="0.2">
      <c r="B64" s="26"/>
      <c r="C64" s="1"/>
      <c r="D64" s="31" t="s">
        <v>101</v>
      </c>
      <c r="E64" s="9"/>
      <c r="F64" s="9">
        <v>75541.33339</v>
      </c>
      <c r="G64" s="29"/>
      <c r="H64" s="29"/>
      <c r="I64" s="29"/>
      <c r="J64" s="9"/>
      <c r="K64" s="9"/>
      <c r="L64" s="9">
        <f t="shared" si="3"/>
        <v>80829.226727300003</v>
      </c>
      <c r="M64" s="9"/>
      <c r="N64" s="9"/>
    </row>
    <row r="65" spans="2:14" ht="12.75" customHeight="1" x14ac:dyDescent="0.2">
      <c r="B65" s="26"/>
      <c r="C65" s="1"/>
      <c r="D65" s="31" t="s">
        <v>57</v>
      </c>
      <c r="E65" s="9"/>
      <c r="F65" s="9">
        <v>67156.695689999993</v>
      </c>
      <c r="G65" s="29"/>
      <c r="H65" s="29"/>
      <c r="I65" s="29"/>
      <c r="J65" s="9"/>
      <c r="K65" s="9"/>
      <c r="L65" s="9">
        <f t="shared" si="3"/>
        <v>71857.664388299992</v>
      </c>
      <c r="M65" s="9"/>
      <c r="N65" s="9"/>
    </row>
    <row r="66" spans="2:14" ht="12.75" customHeight="1" x14ac:dyDescent="0.2">
      <c r="B66" s="26"/>
      <c r="C66" s="1"/>
      <c r="D66" s="31" t="s">
        <v>60</v>
      </c>
      <c r="E66" s="9"/>
      <c r="F66" s="9">
        <v>64573.70392</v>
      </c>
      <c r="G66" s="29"/>
      <c r="H66" s="29"/>
      <c r="I66" s="29"/>
      <c r="J66" s="9"/>
      <c r="K66" s="9"/>
      <c r="L66" s="9">
        <f t="shared" si="3"/>
        <v>69093.863194400008</v>
      </c>
      <c r="M66" s="9"/>
      <c r="N66" s="9"/>
    </row>
    <row r="67" spans="2:14" ht="12.75" customHeight="1" x14ac:dyDescent="0.2">
      <c r="B67" s="26"/>
      <c r="C67" s="1"/>
      <c r="D67" s="31" t="s">
        <v>102</v>
      </c>
      <c r="E67" s="9"/>
      <c r="F67" s="9">
        <v>59702.109479999999</v>
      </c>
      <c r="G67" s="29"/>
      <c r="H67" s="29"/>
      <c r="I67" s="29"/>
      <c r="J67" s="9"/>
      <c r="K67" s="9"/>
      <c r="L67" s="9">
        <f t="shared" si="3"/>
        <v>63881.2571436</v>
      </c>
      <c r="M67" s="9"/>
      <c r="N67" s="9"/>
    </row>
    <row r="68" spans="2:14" ht="12.6" customHeight="1" x14ac:dyDescent="0.2">
      <c r="B68" s="26"/>
      <c r="C68" s="1"/>
      <c r="D68" s="31" t="s">
        <v>124</v>
      </c>
      <c r="E68" s="9"/>
      <c r="F68" s="9">
        <v>56335.5</v>
      </c>
      <c r="G68" s="29"/>
      <c r="H68" s="29"/>
      <c r="I68" s="29"/>
      <c r="J68" s="9"/>
      <c r="K68" s="9"/>
      <c r="L68" s="9">
        <f t="shared" si="3"/>
        <v>60278.985000000001</v>
      </c>
      <c r="M68" s="9"/>
      <c r="N68" s="9"/>
    </row>
    <row r="69" spans="2:14" ht="12.75" customHeight="1" x14ac:dyDescent="0.2">
      <c r="B69" s="26"/>
      <c r="C69" s="1"/>
      <c r="D69" s="31" t="s">
        <v>103</v>
      </c>
      <c r="E69" s="9"/>
      <c r="F69" s="9">
        <v>51032.895649999999</v>
      </c>
      <c r="H69" s="9"/>
      <c r="J69" s="9"/>
      <c r="K69" s="9"/>
      <c r="L69" s="9">
        <f t="shared" si="3"/>
        <v>54605.198345500001</v>
      </c>
      <c r="M69" s="9"/>
      <c r="N69" s="9"/>
    </row>
    <row r="70" spans="2:14" ht="12" customHeight="1" x14ac:dyDescent="0.2">
      <c r="B70" s="26"/>
      <c r="C70" s="1"/>
      <c r="D70" s="31" t="s">
        <v>125</v>
      </c>
      <c r="E70" s="9"/>
      <c r="F70" s="9">
        <v>42809.630000000005</v>
      </c>
      <c r="G70" s="29"/>
      <c r="H70" s="29"/>
      <c r="I70" s="29"/>
      <c r="J70" s="9"/>
      <c r="K70" s="9"/>
      <c r="L70" s="9">
        <f t="shared" si="3"/>
        <v>45806.304100000008</v>
      </c>
      <c r="M70" s="9"/>
      <c r="N70" s="9"/>
    </row>
    <row r="71" spans="2:14" ht="12.6" customHeight="1" x14ac:dyDescent="0.2">
      <c r="B71" s="26"/>
      <c r="C71" s="1"/>
      <c r="D71" s="31" t="s">
        <v>140</v>
      </c>
      <c r="E71" s="9"/>
      <c r="F71" s="9">
        <v>42809.630000000005</v>
      </c>
      <c r="G71" s="29"/>
      <c r="H71" s="29"/>
      <c r="I71" s="29"/>
      <c r="J71" s="9"/>
      <c r="K71" s="9"/>
      <c r="L71" s="9">
        <f t="shared" si="3"/>
        <v>45806.304100000008</v>
      </c>
      <c r="M71" s="9"/>
      <c r="N71" s="9"/>
    </row>
    <row r="72" spans="2:14" ht="12.6" customHeight="1" x14ac:dyDescent="0.2">
      <c r="B72" s="26"/>
      <c r="C72" s="1"/>
      <c r="D72" s="31" t="s">
        <v>126</v>
      </c>
      <c r="E72" s="9"/>
      <c r="F72" s="9">
        <v>42809.630000000005</v>
      </c>
      <c r="G72" s="29"/>
      <c r="H72" s="29"/>
      <c r="I72" s="29"/>
      <c r="J72" s="9"/>
      <c r="K72" s="9"/>
      <c r="L72" s="9">
        <f t="shared" si="3"/>
        <v>45806.304100000008</v>
      </c>
      <c r="M72" s="9"/>
      <c r="N72" s="9"/>
    </row>
    <row r="73" spans="2:14" ht="12.6" customHeight="1" x14ac:dyDescent="0.2">
      <c r="B73" s="26"/>
      <c r="C73" s="1"/>
      <c r="D73" s="31" t="s">
        <v>127</v>
      </c>
      <c r="E73" s="9"/>
      <c r="F73" s="9">
        <v>41163.97</v>
      </c>
      <c r="G73" s="29"/>
      <c r="H73" s="29"/>
      <c r="I73" s="29"/>
      <c r="J73" s="9"/>
      <c r="K73" s="9"/>
      <c r="L73" s="9">
        <f t="shared" si="3"/>
        <v>44045.447900000006</v>
      </c>
      <c r="M73" s="9"/>
      <c r="N73" s="9"/>
    </row>
    <row r="74" spans="2:14" ht="12.6" customHeight="1" x14ac:dyDescent="0.2">
      <c r="B74" s="26"/>
      <c r="C74" s="1"/>
      <c r="D74" s="31" t="s">
        <v>128</v>
      </c>
      <c r="E74" s="9"/>
      <c r="F74" s="9">
        <v>35186.950000000004</v>
      </c>
      <c r="G74" s="29"/>
      <c r="H74" s="29"/>
      <c r="I74" s="29"/>
      <c r="J74" s="9"/>
      <c r="K74" s="9"/>
      <c r="L74" s="9">
        <f t="shared" si="3"/>
        <v>37650.036500000009</v>
      </c>
      <c r="M74" s="9"/>
      <c r="N74" s="9"/>
    </row>
    <row r="75" spans="2:14" ht="12.75" customHeight="1" x14ac:dyDescent="0.2">
      <c r="B75" s="6">
        <v>37</v>
      </c>
      <c r="C75" s="1"/>
      <c r="D75" s="31" t="s">
        <v>52</v>
      </c>
      <c r="E75" s="9">
        <v>2</v>
      </c>
      <c r="F75" s="9">
        <v>77098.850000000006</v>
      </c>
      <c r="G75" s="9"/>
      <c r="H75" s="9"/>
      <c r="I75" s="9"/>
      <c r="J75" s="9"/>
      <c r="K75" s="9"/>
      <c r="L75" s="9">
        <f t="shared" si="3"/>
        <v>82495.769500000009</v>
      </c>
      <c r="M75" s="9"/>
      <c r="N75" s="9"/>
    </row>
    <row r="76" spans="2:14" ht="12.75" customHeight="1" x14ac:dyDescent="0.2">
      <c r="B76" s="6">
        <v>38</v>
      </c>
      <c r="C76" s="1"/>
      <c r="D76" s="1" t="s">
        <v>54</v>
      </c>
      <c r="E76" s="9">
        <v>1</v>
      </c>
      <c r="F76" s="9">
        <v>72636.694270000007</v>
      </c>
      <c r="G76" s="9"/>
      <c r="H76" s="9"/>
      <c r="I76" s="9"/>
      <c r="J76" s="9"/>
      <c r="K76" s="9"/>
      <c r="L76" s="9">
        <f t="shared" si="3"/>
        <v>77721.262868900012</v>
      </c>
      <c r="M76" s="9"/>
      <c r="N76" s="9"/>
    </row>
    <row r="77" spans="2:14" ht="12.75" customHeight="1" x14ac:dyDescent="0.2">
      <c r="B77" s="6">
        <v>39</v>
      </c>
      <c r="C77" s="1"/>
      <c r="D77" s="25" t="s">
        <v>53</v>
      </c>
      <c r="E77" s="9">
        <v>1</v>
      </c>
      <c r="F77" s="9">
        <v>71282.33</v>
      </c>
      <c r="G77" s="9"/>
      <c r="H77" s="9"/>
      <c r="I77" s="9"/>
      <c r="J77" s="9"/>
      <c r="K77" s="9"/>
      <c r="L77" s="9">
        <f t="shared" si="3"/>
        <v>76272.093100000013</v>
      </c>
      <c r="M77" s="9"/>
      <c r="N77" s="9"/>
    </row>
    <row r="78" spans="2:14" ht="12.75" customHeight="1" x14ac:dyDescent="0.2">
      <c r="B78" s="6">
        <v>40</v>
      </c>
      <c r="C78" s="1"/>
      <c r="D78" s="1" t="s">
        <v>9</v>
      </c>
      <c r="E78" s="9">
        <v>12</v>
      </c>
      <c r="F78" s="9">
        <v>69897.537638277136</v>
      </c>
      <c r="G78" s="9"/>
      <c r="H78" s="9"/>
      <c r="I78" s="9"/>
      <c r="J78" s="9"/>
      <c r="K78" s="9"/>
      <c r="L78" s="9">
        <f t="shared" si="3"/>
        <v>74790.365272956537</v>
      </c>
      <c r="M78" s="9"/>
      <c r="N78" s="9"/>
    </row>
    <row r="79" spans="2:14" ht="12.75" customHeight="1" x14ac:dyDescent="0.2">
      <c r="B79" s="6">
        <v>41</v>
      </c>
      <c r="C79" s="1"/>
      <c r="D79" s="1" t="s">
        <v>8</v>
      </c>
      <c r="E79" s="9">
        <v>6</v>
      </c>
      <c r="F79" s="9">
        <v>69896.933747768344</v>
      </c>
      <c r="G79" s="10"/>
      <c r="H79" s="9"/>
      <c r="I79" s="10"/>
      <c r="J79" s="9"/>
      <c r="K79" s="9"/>
      <c r="L79" s="9">
        <f t="shared" si="3"/>
        <v>74789.719110112128</v>
      </c>
      <c r="M79" s="9"/>
      <c r="N79" s="9"/>
    </row>
    <row r="80" spans="2:14" ht="12.75" customHeight="1" x14ac:dyDescent="0.2">
      <c r="B80" s="6">
        <v>42</v>
      </c>
      <c r="C80" s="1"/>
      <c r="D80" s="1" t="s">
        <v>56</v>
      </c>
      <c r="E80" s="9">
        <v>1</v>
      </c>
      <c r="F80" s="9">
        <v>69842.178479999988</v>
      </c>
      <c r="G80" s="9"/>
      <c r="H80" s="9"/>
      <c r="I80" s="9"/>
      <c r="J80" s="9"/>
      <c r="K80" s="9"/>
      <c r="L80" s="9">
        <f t="shared" si="3"/>
        <v>74731.130973599997</v>
      </c>
      <c r="N80" s="9"/>
    </row>
    <row r="81" spans="1:17" ht="12.75" customHeight="1" x14ac:dyDescent="0.2">
      <c r="B81" s="6">
        <v>43</v>
      </c>
      <c r="C81" s="1"/>
      <c r="D81" s="1" t="s">
        <v>58</v>
      </c>
      <c r="E81" s="9">
        <v>1</v>
      </c>
      <c r="F81" s="9">
        <v>67156.695689999993</v>
      </c>
      <c r="G81" s="9"/>
      <c r="H81" s="9"/>
      <c r="I81" s="9"/>
      <c r="J81" s="9"/>
      <c r="K81" s="9"/>
      <c r="L81" s="9">
        <f t="shared" si="3"/>
        <v>71857.664388299992</v>
      </c>
      <c r="N81" s="9"/>
    </row>
    <row r="82" spans="1:17" ht="12.75" customHeight="1" x14ac:dyDescent="0.2">
      <c r="B82" s="6">
        <v>44</v>
      </c>
      <c r="C82" s="1"/>
      <c r="D82" s="31" t="s">
        <v>104</v>
      </c>
      <c r="E82" s="9">
        <v>10</v>
      </c>
      <c r="F82" s="9"/>
      <c r="G82" s="9"/>
      <c r="H82" s="9"/>
      <c r="I82" s="9"/>
      <c r="J82" s="9"/>
      <c r="K82" s="9"/>
      <c r="L82" s="9"/>
      <c r="M82" s="9"/>
      <c r="O82" s="5"/>
    </row>
    <row r="83" spans="1:17" ht="12.75" customHeight="1" x14ac:dyDescent="0.2">
      <c r="C83" s="1"/>
      <c r="D83" s="31" t="s">
        <v>105</v>
      </c>
      <c r="E83" s="9"/>
      <c r="F83" s="9">
        <v>67156.695689999993</v>
      </c>
      <c r="G83" s="9"/>
      <c r="H83" s="9"/>
      <c r="I83" s="9"/>
      <c r="J83" s="9"/>
      <c r="K83" s="9"/>
      <c r="L83" s="9">
        <f>F83*(1+$O$8)</f>
        <v>71857.664388299992</v>
      </c>
      <c r="M83" s="9"/>
      <c r="N83" s="9"/>
      <c r="O83" s="9"/>
    </row>
    <row r="84" spans="1:17" ht="12.75" customHeight="1" x14ac:dyDescent="0.2">
      <c r="C84" s="1"/>
      <c r="D84" s="31" t="s">
        <v>106</v>
      </c>
      <c r="E84" s="9"/>
      <c r="F84" s="9">
        <v>64573.70392</v>
      </c>
      <c r="G84" s="9"/>
      <c r="H84" s="9"/>
      <c r="I84" s="9"/>
      <c r="J84" s="9"/>
      <c r="K84" s="9"/>
      <c r="L84" s="9">
        <f t="shared" ref="L84:L89" si="4">F84*(1+$O$8)</f>
        <v>69093.863194400008</v>
      </c>
      <c r="M84" s="9"/>
      <c r="N84" s="9"/>
    </row>
    <row r="85" spans="1:17" s="16" customFormat="1" ht="12.75" customHeight="1" x14ac:dyDescent="0.2">
      <c r="A85" s="28"/>
      <c r="B85" s="30"/>
      <c r="D85" s="16" t="s">
        <v>66</v>
      </c>
      <c r="E85" s="29"/>
      <c r="F85" s="29">
        <v>62089.932179999996</v>
      </c>
      <c r="G85" s="29"/>
      <c r="H85" s="9"/>
      <c r="I85" s="29"/>
      <c r="J85" s="9"/>
      <c r="K85" s="29"/>
      <c r="L85" s="9">
        <f t="shared" si="4"/>
        <v>66436.227432600004</v>
      </c>
      <c r="M85" s="29"/>
      <c r="N85" s="9"/>
      <c r="Q85" s="28"/>
    </row>
    <row r="86" spans="1:17" ht="12.75" customHeight="1" x14ac:dyDescent="0.2">
      <c r="C86" s="1"/>
      <c r="D86" s="31" t="s">
        <v>107</v>
      </c>
      <c r="E86" s="9"/>
      <c r="F86" s="9">
        <v>47182.940419999999</v>
      </c>
      <c r="G86" s="29"/>
      <c r="H86" s="29"/>
      <c r="I86" s="29"/>
      <c r="J86" s="9"/>
      <c r="K86" s="9"/>
      <c r="L86" s="9">
        <f t="shared" si="4"/>
        <v>50485.746249399999</v>
      </c>
      <c r="M86" s="9"/>
      <c r="N86" s="9"/>
    </row>
    <row r="87" spans="1:17" ht="12.75" customHeight="1" x14ac:dyDescent="0.2">
      <c r="C87" s="1"/>
      <c r="D87" s="31" t="s">
        <v>108</v>
      </c>
      <c r="E87" s="9"/>
      <c r="F87" s="9">
        <v>41946.085429999992</v>
      </c>
      <c r="G87" s="29"/>
      <c r="H87" s="29"/>
      <c r="I87" s="29"/>
      <c r="J87" s="9"/>
      <c r="K87" s="9"/>
      <c r="L87" s="9">
        <f t="shared" si="4"/>
        <v>44882.311410099996</v>
      </c>
      <c r="M87" s="9"/>
      <c r="N87" s="9"/>
    </row>
    <row r="88" spans="1:17" ht="12.75" customHeight="1" x14ac:dyDescent="0.2">
      <c r="B88" s="6">
        <v>45</v>
      </c>
      <c r="C88" s="1"/>
      <c r="D88" s="25" t="s">
        <v>59</v>
      </c>
      <c r="E88" s="9">
        <v>1</v>
      </c>
      <c r="F88" s="9">
        <v>65904.510000000009</v>
      </c>
      <c r="G88" s="9"/>
      <c r="H88" s="9"/>
      <c r="I88" s="9"/>
      <c r="J88" s="9"/>
      <c r="K88" s="9"/>
      <c r="L88" s="9">
        <f t="shared" si="4"/>
        <v>70517.825700000016</v>
      </c>
      <c r="M88" s="9"/>
      <c r="N88" s="9"/>
    </row>
    <row r="89" spans="1:17" ht="12.75" customHeight="1" x14ac:dyDescent="0.2">
      <c r="B89" s="6">
        <v>46</v>
      </c>
      <c r="C89" s="1"/>
      <c r="D89" s="1" t="s">
        <v>63</v>
      </c>
      <c r="E89" s="9">
        <v>8</v>
      </c>
      <c r="F89" s="9">
        <v>62089.932179999996</v>
      </c>
      <c r="G89" s="9"/>
      <c r="H89" s="9"/>
      <c r="I89" s="9"/>
      <c r="J89" s="9"/>
      <c r="K89" s="9"/>
      <c r="L89" s="9">
        <f t="shared" si="4"/>
        <v>66436.227432600004</v>
      </c>
      <c r="N89" s="9"/>
    </row>
    <row r="90" spans="1:17" ht="12.75" customHeight="1" x14ac:dyDescent="0.2">
      <c r="B90" s="6">
        <v>47</v>
      </c>
      <c r="C90" s="1"/>
      <c r="D90" s="31" t="s">
        <v>109</v>
      </c>
      <c r="E90" s="9">
        <v>31</v>
      </c>
      <c r="F90" s="9"/>
      <c r="G90" s="9"/>
      <c r="H90" s="9"/>
      <c r="I90" s="9"/>
      <c r="J90" s="9"/>
      <c r="K90" s="9"/>
      <c r="L90" s="9"/>
      <c r="M90" s="9"/>
      <c r="N90" s="9"/>
      <c r="Q90" s="1"/>
    </row>
    <row r="91" spans="1:17" ht="12.75" customHeight="1" x14ac:dyDescent="0.2">
      <c r="C91" s="1"/>
      <c r="D91" s="31" t="s">
        <v>110</v>
      </c>
      <c r="E91" s="9"/>
      <c r="F91" s="9">
        <v>60932.22</v>
      </c>
      <c r="G91" s="9"/>
      <c r="H91" s="9"/>
      <c r="I91" s="9"/>
      <c r="J91" s="9"/>
      <c r="K91" s="9"/>
      <c r="L91" s="9">
        <f t="shared" ref="L91:L100" si="5">F91*(1+$O$8)</f>
        <v>65197.475400000003</v>
      </c>
      <c r="M91" s="9"/>
      <c r="N91" s="9"/>
      <c r="O91" s="9"/>
      <c r="P91" s="9"/>
    </row>
    <row r="92" spans="1:17" ht="12.75" customHeight="1" x14ac:dyDescent="0.2">
      <c r="B92" s="26"/>
      <c r="C92" s="1"/>
      <c r="D92" s="31" t="s">
        <v>111</v>
      </c>
      <c r="E92" s="9"/>
      <c r="F92" s="9">
        <v>60932.22</v>
      </c>
      <c r="G92" s="9"/>
      <c r="H92" s="9"/>
      <c r="I92" s="9"/>
      <c r="J92" s="9"/>
      <c r="K92" s="9"/>
      <c r="L92" s="9">
        <f t="shared" si="5"/>
        <v>65197.475400000003</v>
      </c>
      <c r="M92" s="9"/>
      <c r="N92" s="9"/>
      <c r="O92" s="5"/>
      <c r="P92" s="5"/>
      <c r="Q92" s="1"/>
    </row>
    <row r="93" spans="1:17" ht="12.75" customHeight="1" x14ac:dyDescent="0.2">
      <c r="B93" s="26"/>
      <c r="C93" s="1"/>
      <c r="D93" s="31" t="s">
        <v>112</v>
      </c>
      <c r="E93" s="9"/>
      <c r="F93" s="9">
        <v>56335.5</v>
      </c>
      <c r="G93" s="9"/>
      <c r="H93" s="9"/>
      <c r="I93" s="9"/>
      <c r="J93" s="9"/>
      <c r="K93" s="9"/>
      <c r="L93" s="9">
        <f t="shared" si="5"/>
        <v>60278.985000000001</v>
      </c>
      <c r="M93" s="9"/>
      <c r="N93" s="9"/>
      <c r="O93" s="5"/>
      <c r="P93" s="5"/>
      <c r="Q93" s="1"/>
    </row>
    <row r="94" spans="1:17" ht="12.75" customHeight="1" x14ac:dyDescent="0.2">
      <c r="B94" s="26"/>
      <c r="C94" s="1"/>
      <c r="D94" s="31" t="s">
        <v>72</v>
      </c>
      <c r="E94" s="9"/>
      <c r="F94" s="9">
        <v>54168.75</v>
      </c>
      <c r="G94" s="9"/>
      <c r="H94" s="9"/>
      <c r="I94" s="9"/>
      <c r="J94" s="9"/>
      <c r="K94" s="9"/>
      <c r="L94" s="9">
        <f t="shared" si="5"/>
        <v>57960.5625</v>
      </c>
      <c r="M94" s="9"/>
      <c r="N94" s="9"/>
      <c r="O94" s="5"/>
      <c r="P94" s="5"/>
      <c r="Q94" s="1"/>
    </row>
    <row r="95" spans="1:17" s="16" customFormat="1" ht="12.75" customHeight="1" x14ac:dyDescent="0.2">
      <c r="A95" s="28"/>
      <c r="B95" s="30"/>
      <c r="D95" s="31" t="s">
        <v>113</v>
      </c>
      <c r="E95" s="29"/>
      <c r="F95" s="29">
        <v>54168.75</v>
      </c>
      <c r="G95" s="29"/>
      <c r="H95" s="29"/>
      <c r="I95" s="29"/>
      <c r="J95" s="29"/>
      <c r="K95" s="29"/>
      <c r="L95" s="9">
        <f t="shared" si="5"/>
        <v>57960.5625</v>
      </c>
      <c r="M95" s="9"/>
      <c r="N95" s="9"/>
    </row>
    <row r="96" spans="1:17" ht="12.75" customHeight="1" x14ac:dyDescent="0.2">
      <c r="B96" s="26"/>
      <c r="C96" s="1"/>
      <c r="D96" s="31" t="s">
        <v>77</v>
      </c>
      <c r="E96" s="9"/>
      <c r="F96" s="9">
        <v>48155.350000000006</v>
      </c>
      <c r="G96" s="9"/>
      <c r="H96" s="9"/>
      <c r="I96" s="9"/>
      <c r="J96" s="9"/>
      <c r="K96" s="9"/>
      <c r="L96" s="9">
        <f t="shared" si="5"/>
        <v>51526.224500000011</v>
      </c>
      <c r="M96" s="9"/>
      <c r="N96" s="9"/>
      <c r="O96" s="5"/>
      <c r="P96" s="5"/>
      <c r="Q96" s="1"/>
    </row>
    <row r="97" spans="1:17" s="16" customFormat="1" ht="12.75" customHeight="1" x14ac:dyDescent="0.2">
      <c r="A97" s="28"/>
      <c r="B97" s="30"/>
      <c r="D97" s="31" t="s">
        <v>114</v>
      </c>
      <c r="E97" s="29"/>
      <c r="F97" s="29">
        <v>48155.350000000006</v>
      </c>
      <c r="G97" s="29"/>
      <c r="H97" s="29"/>
      <c r="I97" s="29"/>
      <c r="J97" s="29"/>
      <c r="K97" s="29"/>
      <c r="L97" s="9">
        <f t="shared" si="5"/>
        <v>51526.224500000011</v>
      </c>
      <c r="M97" s="9"/>
      <c r="N97" s="9"/>
    </row>
    <row r="98" spans="1:17" ht="12.75" customHeight="1" x14ac:dyDescent="0.2">
      <c r="B98" s="26"/>
      <c r="C98" s="1"/>
      <c r="D98" s="31" t="s">
        <v>115</v>
      </c>
      <c r="E98" s="9"/>
      <c r="F98" s="9">
        <v>42809.630000000005</v>
      </c>
      <c r="G98" s="9"/>
      <c r="H98" s="9"/>
      <c r="I98" s="9"/>
      <c r="J98" s="9"/>
      <c r="K98" s="9"/>
      <c r="L98" s="9">
        <f t="shared" si="5"/>
        <v>45806.304100000008</v>
      </c>
      <c r="M98" s="9"/>
      <c r="N98" s="9"/>
      <c r="O98" s="5"/>
      <c r="P98" s="5"/>
      <c r="Q98" s="1"/>
    </row>
    <row r="99" spans="1:17" s="16" customFormat="1" ht="12.6" customHeight="1" x14ac:dyDescent="0.2">
      <c r="A99" s="28"/>
      <c r="B99" s="30"/>
      <c r="D99" s="31" t="s">
        <v>134</v>
      </c>
      <c r="E99" s="29"/>
      <c r="F99" s="29">
        <v>35186.950000000004</v>
      </c>
      <c r="G99" s="29"/>
      <c r="H99" s="29"/>
      <c r="I99" s="29"/>
      <c r="J99" s="29"/>
      <c r="K99" s="29"/>
      <c r="L99" s="9">
        <f t="shared" si="5"/>
        <v>37650.036500000009</v>
      </c>
      <c r="M99" s="9"/>
      <c r="N99" s="9"/>
    </row>
    <row r="100" spans="1:17" ht="12.75" customHeight="1" x14ac:dyDescent="0.2">
      <c r="B100" s="6">
        <v>48</v>
      </c>
      <c r="C100" s="1"/>
      <c r="D100" s="1" t="s">
        <v>68</v>
      </c>
      <c r="E100" s="9">
        <v>4</v>
      </c>
      <c r="F100" s="9">
        <v>60932.22</v>
      </c>
      <c r="G100" s="9"/>
      <c r="H100" s="9"/>
      <c r="I100" s="9"/>
      <c r="J100" s="9"/>
      <c r="K100" s="9"/>
      <c r="L100" s="9">
        <f t="shared" si="5"/>
        <v>65197.475400000003</v>
      </c>
      <c r="M100" s="9"/>
      <c r="N100" s="9"/>
    </row>
    <row r="101" spans="1:17" ht="12.75" customHeight="1" x14ac:dyDescent="0.2">
      <c r="B101" s="6">
        <v>49</v>
      </c>
      <c r="C101" s="1"/>
      <c r="D101" s="25" t="s">
        <v>62</v>
      </c>
      <c r="E101" s="9">
        <v>1</v>
      </c>
      <c r="F101" s="9">
        <v>60932.22</v>
      </c>
      <c r="G101" s="9"/>
      <c r="H101" s="9"/>
      <c r="I101" s="9"/>
      <c r="J101" s="9"/>
      <c r="K101" s="9"/>
      <c r="L101" s="9">
        <f>F101*(1+$O$8)</f>
        <v>65197.475400000003</v>
      </c>
      <c r="M101" s="9"/>
      <c r="N101" s="9"/>
    </row>
    <row r="102" spans="1:17" ht="12.75" customHeight="1" x14ac:dyDescent="0.2">
      <c r="B102" s="6">
        <v>50</v>
      </c>
      <c r="C102" s="1"/>
      <c r="D102" s="16" t="s">
        <v>129</v>
      </c>
      <c r="E102" s="9">
        <v>4</v>
      </c>
      <c r="F102" s="9"/>
      <c r="G102" s="9"/>
      <c r="H102" s="9"/>
      <c r="I102" s="9"/>
      <c r="J102" s="9"/>
      <c r="K102" s="9"/>
      <c r="L102" s="9"/>
      <c r="M102" s="9"/>
    </row>
    <row r="103" spans="1:17" s="16" customFormat="1" x14ac:dyDescent="0.2">
      <c r="A103" s="28"/>
      <c r="B103" s="56"/>
      <c r="C103" s="57"/>
      <c r="D103" s="16" t="s">
        <v>130</v>
      </c>
      <c r="E103" s="58"/>
      <c r="F103" s="29">
        <v>60932.22</v>
      </c>
      <c r="G103" s="9"/>
      <c r="H103" s="9"/>
      <c r="I103" s="9"/>
      <c r="J103" s="9"/>
      <c r="K103" s="58"/>
      <c r="L103" s="29">
        <f>F103*(1+$O$8)</f>
        <v>65197.475400000003</v>
      </c>
      <c r="M103" s="9"/>
      <c r="N103" s="9"/>
    </row>
    <row r="104" spans="1:17" s="16" customFormat="1" ht="12.6" customHeight="1" x14ac:dyDescent="0.2">
      <c r="A104" s="28"/>
      <c r="B104" s="30"/>
      <c r="D104" s="16" t="s">
        <v>131</v>
      </c>
      <c r="E104" s="29"/>
      <c r="F104" s="29">
        <v>52085.460000000006</v>
      </c>
      <c r="G104" s="9"/>
      <c r="H104" s="9"/>
      <c r="I104" s="9"/>
      <c r="J104" s="9"/>
      <c r="K104" s="29"/>
      <c r="L104" s="29">
        <f t="shared" ref="L104:L120" si="6">F104*(1+$O$8)</f>
        <v>55731.442200000012</v>
      </c>
      <c r="M104" s="29"/>
      <c r="N104" s="9"/>
    </row>
    <row r="105" spans="1:17" ht="12.75" customHeight="1" x14ac:dyDescent="0.2">
      <c r="B105" s="1"/>
      <c r="C105" s="1"/>
      <c r="D105" s="25" t="s">
        <v>78</v>
      </c>
      <c r="E105" s="9"/>
      <c r="F105" s="9">
        <v>48155.350000000006</v>
      </c>
      <c r="G105" s="9"/>
      <c r="H105" s="9"/>
      <c r="I105" s="9"/>
      <c r="J105" s="9"/>
      <c r="K105" s="9"/>
      <c r="L105" s="29">
        <f t="shared" si="6"/>
        <v>51526.224500000011</v>
      </c>
      <c r="N105" s="9"/>
    </row>
    <row r="106" spans="1:17" s="16" customFormat="1" ht="12.6" customHeight="1" x14ac:dyDescent="0.2">
      <c r="A106" s="28"/>
      <c r="B106" s="30"/>
      <c r="D106" s="16" t="s">
        <v>132</v>
      </c>
      <c r="E106" s="29"/>
      <c r="F106" s="29">
        <v>44522.700000000004</v>
      </c>
      <c r="G106" s="9"/>
      <c r="H106" s="9"/>
      <c r="I106" s="9"/>
      <c r="J106" s="9"/>
      <c r="K106" s="29"/>
      <c r="L106" s="29">
        <f t="shared" si="6"/>
        <v>47639.289000000004</v>
      </c>
      <c r="M106" s="29"/>
      <c r="N106" s="9"/>
    </row>
    <row r="107" spans="1:17" ht="12.75" customHeight="1" x14ac:dyDescent="0.2">
      <c r="B107" s="6">
        <v>51</v>
      </c>
      <c r="C107" s="1"/>
      <c r="D107" s="25" t="s">
        <v>65</v>
      </c>
      <c r="E107" s="9">
        <v>1</v>
      </c>
      <c r="F107" s="9">
        <v>60932.22</v>
      </c>
      <c r="G107" s="9"/>
      <c r="H107" s="9"/>
      <c r="I107" s="9"/>
      <c r="J107" s="9"/>
      <c r="K107" s="9"/>
      <c r="L107" s="29">
        <f t="shared" si="6"/>
        <v>65197.475400000003</v>
      </c>
      <c r="M107" s="9"/>
      <c r="N107" s="9"/>
    </row>
    <row r="108" spans="1:17" ht="12.75" customHeight="1" x14ac:dyDescent="0.2">
      <c r="B108" s="6">
        <v>52</v>
      </c>
      <c r="C108" s="1"/>
      <c r="D108" s="25" t="s">
        <v>67</v>
      </c>
      <c r="E108" s="9">
        <v>1</v>
      </c>
      <c r="F108" s="9">
        <v>60932.22</v>
      </c>
      <c r="G108" s="9"/>
      <c r="H108" s="9"/>
      <c r="I108" s="9"/>
      <c r="J108" s="9"/>
      <c r="K108" s="9"/>
      <c r="L108" s="29">
        <f t="shared" si="6"/>
        <v>65197.475400000003</v>
      </c>
      <c r="M108" s="9"/>
      <c r="N108" s="9"/>
    </row>
    <row r="109" spans="1:17" ht="12.75" customHeight="1" x14ac:dyDescent="0.2">
      <c r="B109" s="6">
        <v>53</v>
      </c>
      <c r="C109" s="1"/>
      <c r="D109" s="25" t="s">
        <v>69</v>
      </c>
      <c r="E109" s="9">
        <v>2</v>
      </c>
      <c r="F109" s="9">
        <v>58588.920000000006</v>
      </c>
      <c r="G109" s="9"/>
      <c r="H109" s="9"/>
      <c r="I109" s="9"/>
      <c r="J109" s="9"/>
      <c r="K109" s="9"/>
      <c r="L109" s="29">
        <f t="shared" si="6"/>
        <v>62690.144400000012</v>
      </c>
      <c r="M109" s="9"/>
      <c r="N109" s="9"/>
    </row>
    <row r="110" spans="1:17" ht="12.75" customHeight="1" x14ac:dyDescent="0.2">
      <c r="B110" s="6">
        <v>54</v>
      </c>
      <c r="C110" s="1"/>
      <c r="D110" s="38" t="s">
        <v>84</v>
      </c>
      <c r="E110" s="9">
        <v>1</v>
      </c>
      <c r="F110" s="9">
        <v>56335.5</v>
      </c>
      <c r="G110" s="9"/>
      <c r="H110" s="9"/>
      <c r="I110" s="9"/>
      <c r="J110" s="9"/>
      <c r="K110" s="9"/>
      <c r="L110" s="29">
        <f t="shared" si="6"/>
        <v>60278.985000000001</v>
      </c>
      <c r="M110" s="9"/>
      <c r="N110" s="9"/>
    </row>
    <row r="111" spans="1:17" ht="12.75" customHeight="1" x14ac:dyDescent="0.2">
      <c r="B111" s="6">
        <v>55</v>
      </c>
      <c r="C111" s="1"/>
      <c r="D111" s="1" t="s">
        <v>70</v>
      </c>
      <c r="E111" s="9">
        <v>1</v>
      </c>
      <c r="F111" s="9">
        <v>56335.5</v>
      </c>
      <c r="G111" s="9"/>
      <c r="H111" s="9"/>
      <c r="I111" s="9"/>
      <c r="J111" s="9"/>
      <c r="K111" s="9"/>
      <c r="L111" s="29">
        <f t="shared" si="6"/>
        <v>60278.985000000001</v>
      </c>
      <c r="M111" s="9"/>
      <c r="N111" s="9"/>
    </row>
    <row r="112" spans="1:17" ht="12.75" customHeight="1" x14ac:dyDescent="0.2">
      <c r="B112" s="6">
        <v>56</v>
      </c>
      <c r="C112" s="1"/>
      <c r="D112" s="25" t="s">
        <v>75</v>
      </c>
      <c r="E112" s="9">
        <v>2</v>
      </c>
      <c r="F112" s="9">
        <v>54168.75</v>
      </c>
      <c r="G112" s="9"/>
      <c r="H112" s="9"/>
      <c r="I112" s="9"/>
      <c r="J112" s="9"/>
      <c r="K112" s="9"/>
      <c r="L112" s="29">
        <f t="shared" si="6"/>
        <v>57960.5625</v>
      </c>
      <c r="M112" s="9"/>
      <c r="N112" s="9"/>
    </row>
    <row r="113" spans="2:16" ht="12.75" customHeight="1" x14ac:dyDescent="0.2">
      <c r="B113" s="6">
        <v>57</v>
      </c>
      <c r="C113" s="1"/>
      <c r="D113" s="25" t="s">
        <v>73</v>
      </c>
      <c r="E113" s="9">
        <v>1</v>
      </c>
      <c r="F113" s="9">
        <v>54168.75</v>
      </c>
      <c r="G113" s="9"/>
      <c r="H113" s="9"/>
      <c r="I113" s="9"/>
      <c r="J113" s="9"/>
      <c r="K113" s="9"/>
      <c r="L113" s="29">
        <f t="shared" si="6"/>
        <v>57960.5625</v>
      </c>
      <c r="M113" s="9"/>
      <c r="N113" s="9"/>
    </row>
    <row r="114" spans="2:16" ht="12.75" customHeight="1" x14ac:dyDescent="0.2">
      <c r="B114" s="6">
        <v>58</v>
      </c>
      <c r="C114" s="1"/>
      <c r="D114" s="1" t="s">
        <v>74</v>
      </c>
      <c r="E114" s="9">
        <v>1</v>
      </c>
      <c r="F114" s="9">
        <v>54168.75</v>
      </c>
      <c r="G114" s="9"/>
      <c r="H114" s="9"/>
      <c r="I114" s="9"/>
      <c r="J114" s="9"/>
      <c r="K114" s="9"/>
      <c r="L114" s="29">
        <f t="shared" si="6"/>
        <v>57960.5625</v>
      </c>
      <c r="M114" s="9"/>
      <c r="N114" s="9"/>
    </row>
    <row r="115" spans="2:16" ht="12.75" customHeight="1" x14ac:dyDescent="0.2">
      <c r="B115" s="6">
        <v>59</v>
      </c>
      <c r="C115" s="1"/>
      <c r="D115" s="25" t="s">
        <v>76</v>
      </c>
      <c r="E115" s="9">
        <v>4</v>
      </c>
      <c r="F115" s="9">
        <v>50081.350000000006</v>
      </c>
      <c r="G115" s="9"/>
      <c r="H115" s="9"/>
      <c r="I115" s="9"/>
      <c r="J115" s="9"/>
      <c r="K115" s="9"/>
      <c r="L115" s="29">
        <f t="shared" si="6"/>
        <v>53587.044500000011</v>
      </c>
      <c r="M115" s="9"/>
      <c r="N115" s="9"/>
    </row>
    <row r="116" spans="2:16" ht="12.75" customHeight="1" x14ac:dyDescent="0.2">
      <c r="B116" s="6">
        <v>60</v>
      </c>
      <c r="C116" s="1"/>
      <c r="D116" s="1" t="s">
        <v>79</v>
      </c>
      <c r="E116" s="9">
        <v>1</v>
      </c>
      <c r="F116" s="9">
        <v>46303.18</v>
      </c>
      <c r="G116" s="9"/>
      <c r="H116" s="9"/>
      <c r="I116" s="9"/>
      <c r="J116" s="9"/>
      <c r="K116" s="9"/>
      <c r="L116" s="29">
        <f t="shared" si="6"/>
        <v>49544.402600000001</v>
      </c>
      <c r="M116" s="9"/>
      <c r="N116" s="9"/>
    </row>
    <row r="117" spans="2:16" ht="12.75" customHeight="1" x14ac:dyDescent="0.2">
      <c r="B117" s="6">
        <v>61</v>
      </c>
      <c r="C117" s="1"/>
      <c r="D117" s="25" t="s">
        <v>80</v>
      </c>
      <c r="E117" s="9">
        <v>1</v>
      </c>
      <c r="F117" s="9">
        <v>46303.18</v>
      </c>
      <c r="G117" s="9"/>
      <c r="H117" s="9"/>
      <c r="I117" s="9"/>
      <c r="J117" s="9"/>
      <c r="K117" s="9"/>
      <c r="L117" s="29">
        <f t="shared" si="6"/>
        <v>49544.402600000001</v>
      </c>
      <c r="M117" s="9"/>
      <c r="N117" s="9"/>
    </row>
    <row r="118" spans="2:16" ht="12.75" customHeight="1" x14ac:dyDescent="0.2">
      <c r="B118" s="6">
        <v>62</v>
      </c>
      <c r="C118" s="1"/>
      <c r="D118" s="1" t="s">
        <v>81</v>
      </c>
      <c r="E118" s="9">
        <v>1</v>
      </c>
      <c r="F118" s="9">
        <v>44522.700000000004</v>
      </c>
      <c r="G118" s="9"/>
      <c r="H118" s="9"/>
      <c r="I118" s="9"/>
      <c r="J118" s="9"/>
      <c r="K118" s="9"/>
      <c r="L118" s="29">
        <f t="shared" si="6"/>
        <v>47639.289000000004</v>
      </c>
      <c r="M118" s="9"/>
      <c r="N118" s="9"/>
    </row>
    <row r="119" spans="2:16" ht="12.75" customHeight="1" x14ac:dyDescent="0.2">
      <c r="B119" s="6">
        <v>63</v>
      </c>
      <c r="C119" s="1"/>
      <c r="D119" s="1" t="s">
        <v>82</v>
      </c>
      <c r="E119" s="9">
        <v>1</v>
      </c>
      <c r="F119" s="9">
        <v>41163.97</v>
      </c>
      <c r="G119" s="9"/>
      <c r="H119" s="9"/>
      <c r="I119" s="9"/>
      <c r="J119" s="9"/>
      <c r="K119" s="9"/>
      <c r="L119" s="29">
        <f t="shared" si="6"/>
        <v>44045.447900000006</v>
      </c>
      <c r="M119" s="9"/>
      <c r="N119" s="9"/>
    </row>
    <row r="120" spans="2:16" ht="12.75" customHeight="1" x14ac:dyDescent="0.2">
      <c r="B120" s="6">
        <v>64</v>
      </c>
      <c r="C120" s="1"/>
      <c r="D120" s="25" t="s">
        <v>83</v>
      </c>
      <c r="E120" s="9">
        <v>3</v>
      </c>
      <c r="F120" s="9">
        <v>39580.370000000003</v>
      </c>
      <c r="G120" s="9"/>
      <c r="H120" s="9"/>
      <c r="I120" s="9"/>
      <c r="J120" s="9"/>
      <c r="K120" s="9"/>
      <c r="L120" s="29">
        <f t="shared" si="6"/>
        <v>42350.995900000002</v>
      </c>
      <c r="M120" s="9"/>
      <c r="N120" s="9"/>
    </row>
    <row r="121" spans="2:16" ht="12.75" customHeight="1" x14ac:dyDescent="0.2">
      <c r="B121" s="5"/>
      <c r="C121" s="1"/>
      <c r="D121" s="12" t="s">
        <v>0</v>
      </c>
      <c r="E121" s="13">
        <f>SUM(E14:E120)</f>
        <v>212</v>
      </c>
      <c r="F121" s="9"/>
      <c r="G121" s="13">
        <f>SUM(G14:G120)</f>
        <v>0</v>
      </c>
      <c r="H121" s="9"/>
      <c r="I121" s="13">
        <f>SUM(I14:I120)</f>
        <v>0</v>
      </c>
      <c r="J121" s="9"/>
      <c r="K121" s="13">
        <f>SUM(K14:K120)</f>
        <v>0</v>
      </c>
      <c r="L121" s="9"/>
      <c r="M121" s="13">
        <f>SUM(M14:M120)</f>
        <v>0</v>
      </c>
      <c r="P121" s="59"/>
    </row>
    <row r="122" spans="2:16" ht="12.75" customHeight="1" x14ac:dyDescent="0.2">
      <c r="B122" s="5"/>
      <c r="C122" s="1"/>
      <c r="E122" s="9"/>
      <c r="F122" s="9"/>
      <c r="G122" s="9"/>
      <c r="H122" s="9"/>
      <c r="I122" s="9"/>
      <c r="J122" s="9"/>
      <c r="K122" s="9"/>
      <c r="L122" s="9"/>
      <c r="M122" s="9"/>
    </row>
    <row r="123" spans="2:16" ht="12.75" customHeight="1" x14ac:dyDescent="0.2">
      <c r="B123" s="1"/>
      <c r="C123" s="1"/>
      <c r="D123" s="1" t="s">
        <v>7</v>
      </c>
      <c r="E123" s="9"/>
      <c r="F123" s="9"/>
      <c r="H123" s="9"/>
      <c r="J123" s="9"/>
      <c r="K123" s="9"/>
      <c r="L123" s="9"/>
    </row>
    <row r="124" spans="2:16" ht="12.75" customHeight="1" x14ac:dyDescent="0.2">
      <c r="C124" s="1"/>
      <c r="D124" s="1" t="s">
        <v>3</v>
      </c>
      <c r="E124" s="9"/>
      <c r="F124" s="9"/>
      <c r="H124" s="9"/>
      <c r="J124" s="9"/>
      <c r="K124" s="9"/>
      <c r="L124" s="9"/>
    </row>
    <row r="125" spans="2:16" ht="12.75" customHeight="1" x14ac:dyDescent="0.2">
      <c r="B125" s="6">
        <v>65</v>
      </c>
      <c r="C125" s="1"/>
      <c r="D125" s="1" t="s">
        <v>116</v>
      </c>
      <c r="E125" s="9">
        <v>5</v>
      </c>
      <c r="F125" s="9">
        <v>132400.10535520292</v>
      </c>
      <c r="H125" s="9"/>
      <c r="J125" s="9"/>
      <c r="K125" s="9"/>
      <c r="L125" s="9">
        <f>F125*(1+$O$8)</f>
        <v>141668.11273006714</v>
      </c>
      <c r="M125" s="9"/>
      <c r="N125" s="9"/>
    </row>
    <row r="126" spans="2:16" ht="12.75" customHeight="1" x14ac:dyDescent="0.2">
      <c r="B126" s="6">
        <v>66</v>
      </c>
      <c r="C126" s="1"/>
      <c r="D126" s="1" t="s">
        <v>6</v>
      </c>
      <c r="E126" s="9">
        <v>1</v>
      </c>
      <c r="F126" s="9">
        <v>120203.12900753497</v>
      </c>
      <c r="H126" s="9"/>
      <c r="J126" s="9"/>
      <c r="K126" s="9"/>
      <c r="L126" s="9">
        <f t="shared" ref="L126:L130" si="7">F126*(1+$O$8)</f>
        <v>128617.34803806242</v>
      </c>
      <c r="M126" s="9"/>
      <c r="N126" s="9"/>
    </row>
    <row r="127" spans="2:16" ht="12.75" customHeight="1" x14ac:dyDescent="0.2">
      <c r="B127" s="6">
        <v>67</v>
      </c>
      <c r="C127" s="1"/>
      <c r="D127" s="1" t="s">
        <v>117</v>
      </c>
      <c r="E127" s="9">
        <v>13</v>
      </c>
      <c r="F127" s="9">
        <v>108947.95779282352</v>
      </c>
      <c r="H127" s="9"/>
      <c r="J127" s="9"/>
      <c r="K127" s="9"/>
      <c r="L127" s="9">
        <f t="shared" si="7"/>
        <v>116574.31483832118</v>
      </c>
      <c r="M127" s="9"/>
      <c r="N127" s="9"/>
    </row>
    <row r="128" spans="2:16" ht="12.75" customHeight="1" x14ac:dyDescent="0.2">
      <c r="B128" s="6">
        <v>68</v>
      </c>
      <c r="C128" s="1"/>
      <c r="D128" s="1" t="s">
        <v>5</v>
      </c>
      <c r="E128" s="9">
        <v>8</v>
      </c>
      <c r="F128" s="9">
        <v>100849.63340115908</v>
      </c>
      <c r="H128" s="9"/>
      <c r="J128" s="9"/>
      <c r="K128" s="9"/>
      <c r="L128" s="9">
        <f t="shared" si="7"/>
        <v>107909.10773924022</v>
      </c>
      <c r="M128" s="9"/>
      <c r="N128" s="9"/>
    </row>
    <row r="129" spans="1:15" ht="12.75" customHeight="1" x14ac:dyDescent="0.2">
      <c r="B129" s="6">
        <v>69</v>
      </c>
      <c r="C129" s="1"/>
      <c r="D129" s="1" t="s">
        <v>48</v>
      </c>
      <c r="E129" s="9">
        <v>4</v>
      </c>
      <c r="F129" s="9">
        <v>99570.398085216511</v>
      </c>
      <c r="H129" s="9"/>
      <c r="J129" s="9"/>
      <c r="K129" s="9"/>
      <c r="L129" s="9">
        <f t="shared" si="7"/>
        <v>106540.32595118167</v>
      </c>
      <c r="M129" s="9"/>
      <c r="N129" s="9"/>
    </row>
    <row r="130" spans="1:15" ht="12.75" customHeight="1" x14ac:dyDescent="0.2">
      <c r="B130" s="6">
        <v>70</v>
      </c>
      <c r="C130" s="1"/>
      <c r="D130" s="1" t="s">
        <v>49</v>
      </c>
      <c r="E130" s="9">
        <v>2</v>
      </c>
      <c r="F130" s="9">
        <v>74860.010862724841</v>
      </c>
      <c r="H130" s="9"/>
      <c r="J130" s="9"/>
      <c r="K130" s="11"/>
      <c r="L130" s="9">
        <f t="shared" si="7"/>
        <v>80100.211623115581</v>
      </c>
      <c r="M130" s="9"/>
      <c r="N130" s="9"/>
    </row>
    <row r="131" spans="1:15" ht="12.75" customHeight="1" x14ac:dyDescent="0.2">
      <c r="B131" s="1"/>
      <c r="C131" s="1"/>
      <c r="D131" s="12" t="s">
        <v>0</v>
      </c>
      <c r="E131" s="13">
        <f>SUM(E125:E130)</f>
        <v>33</v>
      </c>
      <c r="F131" s="9"/>
      <c r="G131" s="13">
        <f>SUM(G125:G130)</f>
        <v>0</v>
      </c>
      <c r="H131" s="9"/>
      <c r="I131" s="13">
        <f>SUM(I125:I130)</f>
        <v>0</v>
      </c>
      <c r="J131" s="9"/>
      <c r="K131" s="9">
        <f>SUM(K125:K130)</f>
        <v>0</v>
      </c>
      <c r="L131" s="9"/>
      <c r="M131" s="13">
        <f>SUM(M125:M130)</f>
        <v>0</v>
      </c>
    </row>
    <row r="132" spans="1:15" ht="12.75" customHeight="1" x14ac:dyDescent="0.2">
      <c r="B132" s="1"/>
      <c r="C132" s="1"/>
      <c r="D132" s="14"/>
      <c r="E132" s="9"/>
      <c r="F132" s="9"/>
      <c r="H132" s="9"/>
      <c r="J132" s="9"/>
      <c r="K132" s="9"/>
      <c r="L132" s="9"/>
    </row>
    <row r="133" spans="1:15" ht="12.75" customHeight="1" x14ac:dyDescent="0.2">
      <c r="B133" s="1"/>
      <c r="C133" s="1"/>
      <c r="D133" s="1" t="s">
        <v>4</v>
      </c>
      <c r="E133" s="9"/>
      <c r="F133" s="9"/>
      <c r="H133" s="9"/>
      <c r="J133" s="9"/>
      <c r="K133" s="9"/>
      <c r="L133" s="9"/>
    </row>
    <row r="134" spans="1:15" ht="12.75" customHeight="1" x14ac:dyDescent="0.2">
      <c r="B134" s="1"/>
      <c r="C134" s="1"/>
      <c r="D134" s="1" t="s">
        <v>3</v>
      </c>
      <c r="E134" s="9"/>
      <c r="F134" s="9"/>
      <c r="H134" s="9"/>
      <c r="J134" s="9"/>
      <c r="K134" s="9"/>
      <c r="L134" s="9"/>
    </row>
    <row r="135" spans="1:15" ht="12.75" customHeight="1" x14ac:dyDescent="0.2">
      <c r="B135" s="6">
        <v>71</v>
      </c>
      <c r="C135" s="1"/>
      <c r="D135" s="1" t="s">
        <v>2</v>
      </c>
      <c r="E135" s="9">
        <v>188</v>
      </c>
      <c r="F135" s="9">
        <v>100849.63340115908</v>
      </c>
      <c r="H135" s="9"/>
      <c r="J135" s="9"/>
      <c r="K135" s="9"/>
      <c r="L135" s="9">
        <f>F135*(1+$O$8)</f>
        <v>107909.10773924022</v>
      </c>
      <c r="M135" s="9"/>
      <c r="N135" s="9"/>
    </row>
    <row r="136" spans="1:15" ht="12.75" customHeight="1" x14ac:dyDescent="0.2">
      <c r="B136" s="6">
        <v>72</v>
      </c>
      <c r="C136" s="1"/>
      <c r="D136" s="1" t="s">
        <v>1</v>
      </c>
      <c r="E136" s="11">
        <v>347</v>
      </c>
      <c r="F136" s="9">
        <v>50755.498279905842</v>
      </c>
      <c r="H136" s="9"/>
      <c r="J136" s="9"/>
      <c r="K136" s="11"/>
      <c r="L136" s="9">
        <f>F136*(1+$O$8)</f>
        <v>54308.383159499252</v>
      </c>
      <c r="M136" s="9"/>
      <c r="N136" s="9"/>
      <c r="O136" s="59"/>
    </row>
    <row r="137" spans="1:15" ht="12.75" customHeight="1" x14ac:dyDescent="0.2">
      <c r="B137" s="1"/>
      <c r="C137" s="1"/>
      <c r="D137" s="12" t="s">
        <v>0</v>
      </c>
      <c r="E137" s="13">
        <f>SUM(E135:E136)</f>
        <v>535</v>
      </c>
      <c r="F137" s="9"/>
      <c r="G137" s="13">
        <f>SUM(G135:G136)</f>
        <v>0</v>
      </c>
      <c r="I137" s="13">
        <f>SUM(I135:I136)</f>
        <v>0</v>
      </c>
      <c r="K137" s="5">
        <f>SUM(K135:K136)</f>
        <v>0</v>
      </c>
      <c r="L137" s="9"/>
      <c r="M137" s="13">
        <f>SUM(M135:M136)</f>
        <v>0</v>
      </c>
    </row>
    <row r="138" spans="1:15" ht="12.75" customHeight="1" x14ac:dyDescent="0.2">
      <c r="B138" s="1"/>
      <c r="C138" s="1"/>
      <c r="E138" s="9"/>
      <c r="F138" s="9"/>
      <c r="K138" s="15"/>
      <c r="L138" s="9"/>
    </row>
    <row r="139" spans="1:15" ht="12.75" customHeight="1" x14ac:dyDescent="0.2">
      <c r="D139" s="1" t="s">
        <v>120</v>
      </c>
      <c r="E139" s="13">
        <f>E137+E131+E121</f>
        <v>780</v>
      </c>
      <c r="F139" s="9"/>
      <c r="G139" s="13">
        <f>G137+G131+G121</f>
        <v>0</v>
      </c>
      <c r="H139" s="9"/>
      <c r="I139" s="13">
        <f>I137+I131+I121</f>
        <v>0</v>
      </c>
      <c r="J139" s="9"/>
      <c r="K139" s="13">
        <f>K137+K131+K121</f>
        <v>0</v>
      </c>
      <c r="L139" s="9"/>
      <c r="M139" s="13">
        <f>M137+M131+M121</f>
        <v>0</v>
      </c>
    </row>
    <row r="140" spans="1:15" ht="12.75" customHeight="1" x14ac:dyDescent="0.2">
      <c r="A140" s="27"/>
      <c r="B140" s="35"/>
      <c r="C140" s="36"/>
      <c r="D140" s="37"/>
      <c r="E140" s="27"/>
      <c r="F140" s="9"/>
      <c r="H140" s="9"/>
      <c r="J140" s="9"/>
      <c r="K140" s="9"/>
      <c r="L140" s="9"/>
    </row>
    <row r="141" spans="1:15" ht="12.75" customHeight="1" x14ac:dyDescent="0.2">
      <c r="A141" s="27"/>
      <c r="B141" s="35"/>
      <c r="C141" s="36"/>
      <c r="D141" s="37"/>
      <c r="E141" s="27"/>
      <c r="F141" s="9"/>
      <c r="H141" s="9"/>
      <c r="J141" s="9"/>
      <c r="K141" s="9"/>
      <c r="L141" s="9"/>
    </row>
    <row r="142" spans="1:15" ht="12.75" customHeight="1" x14ac:dyDescent="0.2">
      <c r="A142" s="27"/>
      <c r="B142" s="35"/>
      <c r="C142" s="36"/>
      <c r="D142" s="37"/>
      <c r="E142" s="27"/>
      <c r="F142" s="9"/>
      <c r="H142" s="9"/>
      <c r="J142" s="9"/>
      <c r="K142" s="9"/>
      <c r="L142" s="9"/>
    </row>
    <row r="143" spans="1:15" ht="12.75" customHeight="1" x14ac:dyDescent="0.2">
      <c r="A143" s="27"/>
      <c r="B143" s="35"/>
      <c r="C143" s="36"/>
      <c r="D143" s="37"/>
      <c r="E143" s="27"/>
      <c r="F143" s="9"/>
      <c r="H143" s="9"/>
      <c r="J143" s="9"/>
      <c r="K143" s="9"/>
      <c r="L143" s="9"/>
    </row>
    <row r="144" spans="1:15" ht="12.75" customHeight="1" x14ac:dyDescent="0.2">
      <c r="A144" s="27"/>
      <c r="B144" s="35"/>
      <c r="C144" s="36"/>
      <c r="D144" s="37"/>
      <c r="E144" s="27"/>
      <c r="F144" s="9"/>
      <c r="H144" s="9"/>
      <c r="J144" s="9"/>
      <c r="K144" s="9"/>
      <c r="L144" s="9"/>
    </row>
    <row r="145" spans="1:12" ht="12.75" customHeight="1" x14ac:dyDescent="0.2">
      <c r="A145" s="27"/>
      <c r="B145" s="35"/>
      <c r="C145" s="36"/>
      <c r="D145" s="37"/>
      <c r="E145" s="27"/>
      <c r="F145" s="9"/>
      <c r="H145" s="9"/>
      <c r="J145" s="9"/>
      <c r="K145" s="9"/>
      <c r="L145" s="9"/>
    </row>
    <row r="146" spans="1:12" ht="12.75" customHeight="1" x14ac:dyDescent="0.2">
      <c r="A146" s="27"/>
      <c r="B146" s="35"/>
      <c r="C146" s="36"/>
      <c r="D146" s="37"/>
      <c r="E146" s="27"/>
      <c r="F146" s="9"/>
      <c r="H146" s="9"/>
      <c r="J146" s="9"/>
      <c r="K146" s="9"/>
      <c r="L146" s="9"/>
    </row>
    <row r="147" spans="1:12" ht="12.75" customHeight="1" x14ac:dyDescent="0.2">
      <c r="A147" s="27"/>
      <c r="B147" s="35"/>
      <c r="C147" s="36"/>
      <c r="D147" s="37"/>
      <c r="E147" s="27"/>
      <c r="F147" s="9"/>
      <c r="H147" s="9"/>
      <c r="J147" s="9"/>
      <c r="K147" s="9"/>
      <c r="L147" s="9"/>
    </row>
    <row r="148" spans="1:12" ht="12.75" customHeight="1" x14ac:dyDescent="0.2">
      <c r="A148" s="27"/>
      <c r="B148" s="35"/>
      <c r="C148" s="36"/>
      <c r="D148" s="37"/>
      <c r="E148" s="27"/>
      <c r="F148" s="9"/>
      <c r="H148" s="9"/>
      <c r="J148" s="9"/>
      <c r="K148" s="9"/>
      <c r="L148" s="9"/>
    </row>
    <row r="149" spans="1:12" ht="12.75" customHeight="1" x14ac:dyDescent="0.2">
      <c r="A149" s="27"/>
      <c r="B149" s="35"/>
      <c r="C149" s="36"/>
      <c r="D149" s="37"/>
      <c r="E149" s="27"/>
      <c r="F149" s="9"/>
      <c r="H149" s="9"/>
      <c r="J149" s="9"/>
      <c r="K149" s="9"/>
      <c r="L149" s="9"/>
    </row>
    <row r="150" spans="1:12" ht="12.75" customHeight="1" x14ac:dyDescent="0.2">
      <c r="A150" s="27"/>
      <c r="B150" s="35"/>
      <c r="C150" s="36"/>
      <c r="D150" s="37"/>
      <c r="E150" s="27"/>
      <c r="F150" s="9"/>
      <c r="H150" s="9"/>
      <c r="J150" s="9"/>
      <c r="K150" s="9"/>
      <c r="L150" s="9"/>
    </row>
    <row r="151" spans="1:12" ht="12.75" customHeight="1" x14ac:dyDescent="0.2">
      <c r="A151" s="27"/>
      <c r="B151" s="35"/>
      <c r="C151" s="36"/>
      <c r="D151" s="37"/>
      <c r="E151" s="27"/>
      <c r="F151" s="9"/>
      <c r="H151" s="9"/>
      <c r="J151" s="9"/>
      <c r="K151" s="9"/>
      <c r="L151" s="9"/>
    </row>
    <row r="152" spans="1:12" ht="12.75" customHeight="1" x14ac:dyDescent="0.2">
      <c r="A152" s="27"/>
      <c r="B152" s="35"/>
      <c r="C152" s="36"/>
      <c r="D152" s="37"/>
      <c r="E152" s="27"/>
      <c r="F152" s="9"/>
      <c r="H152" s="9"/>
      <c r="J152" s="9"/>
      <c r="K152" s="9"/>
      <c r="L152" s="9"/>
    </row>
    <row r="153" spans="1:12" ht="12.75" customHeight="1" x14ac:dyDescent="0.2">
      <c r="A153" s="27"/>
      <c r="B153" s="35"/>
      <c r="C153" s="36"/>
      <c r="D153" s="37"/>
      <c r="E153" s="27"/>
      <c r="F153" s="9"/>
      <c r="H153" s="9"/>
      <c r="J153" s="9"/>
      <c r="K153" s="9"/>
      <c r="L153" s="9"/>
    </row>
    <row r="154" spans="1:12" ht="12.75" customHeight="1" x14ac:dyDescent="0.2">
      <c r="A154" s="27"/>
      <c r="B154" s="35"/>
      <c r="C154" s="36"/>
      <c r="D154" s="37"/>
      <c r="E154" s="27"/>
      <c r="F154" s="9"/>
      <c r="H154" s="9"/>
      <c r="J154" s="9"/>
      <c r="K154" s="9"/>
      <c r="L154" s="9"/>
    </row>
    <row r="155" spans="1:12" ht="12.75" customHeight="1" x14ac:dyDescent="0.2">
      <c r="A155" s="27"/>
      <c r="B155" s="35"/>
      <c r="C155" s="36"/>
      <c r="D155" s="37"/>
      <c r="E155" s="27"/>
      <c r="F155" s="9"/>
      <c r="H155" s="9"/>
      <c r="J155" s="9"/>
      <c r="K155" s="9"/>
      <c r="L155" s="9"/>
    </row>
    <row r="156" spans="1:12" ht="12.75" customHeight="1" x14ac:dyDescent="0.2">
      <c r="A156" s="27"/>
      <c r="B156" s="35"/>
      <c r="C156" s="36"/>
      <c r="D156" s="37"/>
      <c r="E156" s="27"/>
      <c r="F156" s="9"/>
      <c r="H156" s="9"/>
      <c r="J156" s="9"/>
      <c r="K156" s="9"/>
      <c r="L156" s="9"/>
    </row>
    <row r="157" spans="1:12" ht="12.75" customHeight="1" x14ac:dyDescent="0.2">
      <c r="A157" s="27"/>
      <c r="B157" s="35"/>
      <c r="C157" s="36"/>
      <c r="D157" s="37"/>
      <c r="E157" s="27"/>
      <c r="F157" s="9"/>
      <c r="H157" s="9"/>
      <c r="J157" s="9"/>
      <c r="K157" s="9"/>
      <c r="L157" s="9"/>
    </row>
    <row r="158" spans="1:12" ht="12.75" customHeight="1" x14ac:dyDescent="0.2">
      <c r="A158" s="27"/>
      <c r="B158" s="35"/>
      <c r="C158" s="36"/>
      <c r="D158" s="37"/>
      <c r="E158" s="27"/>
      <c r="F158" s="9"/>
      <c r="H158" s="9"/>
      <c r="J158" s="9"/>
      <c r="K158" s="9"/>
      <c r="L158" s="9"/>
    </row>
    <row r="159" spans="1:12" ht="12.75" customHeight="1" x14ac:dyDescent="0.2">
      <c r="A159" s="27"/>
      <c r="B159" s="35"/>
      <c r="C159" s="36"/>
      <c r="D159" s="37"/>
      <c r="E159" s="27"/>
      <c r="F159" s="9"/>
      <c r="H159" s="9"/>
      <c r="J159" s="9"/>
      <c r="K159" s="9"/>
      <c r="L159" s="9"/>
    </row>
    <row r="160" spans="1:12" ht="12.75" customHeight="1" x14ac:dyDescent="0.2">
      <c r="A160" s="27"/>
      <c r="B160" s="35"/>
      <c r="C160" s="36"/>
      <c r="D160" s="37"/>
      <c r="E160" s="27"/>
      <c r="F160" s="9"/>
      <c r="H160" s="9"/>
      <c r="J160" s="9"/>
      <c r="K160" s="9"/>
      <c r="L160" s="9"/>
    </row>
    <row r="161" spans="1:12" ht="12.75" customHeight="1" x14ac:dyDescent="0.2">
      <c r="A161" s="27"/>
      <c r="B161" s="35"/>
      <c r="C161" s="36"/>
      <c r="D161" s="37"/>
      <c r="E161" s="27"/>
      <c r="F161" s="9"/>
      <c r="H161" s="9"/>
      <c r="J161" s="9"/>
      <c r="K161" s="9"/>
      <c r="L161" s="9"/>
    </row>
    <row r="162" spans="1:12" ht="12.75" customHeight="1" x14ac:dyDescent="0.2">
      <c r="A162" s="27"/>
      <c r="B162" s="35"/>
      <c r="C162" s="36"/>
      <c r="D162" s="37"/>
      <c r="E162" s="27"/>
      <c r="F162" s="9"/>
      <c r="H162" s="9"/>
      <c r="J162" s="9"/>
      <c r="K162" s="9"/>
      <c r="L162" s="9"/>
    </row>
    <row r="163" spans="1:12" ht="12.75" customHeight="1" x14ac:dyDescent="0.2">
      <c r="A163" s="27"/>
      <c r="B163" s="35"/>
      <c r="C163" s="36"/>
      <c r="D163" s="37"/>
      <c r="E163" s="27"/>
      <c r="F163" s="9"/>
      <c r="H163" s="9"/>
      <c r="J163" s="9"/>
      <c r="K163" s="9"/>
      <c r="L163" s="9"/>
    </row>
    <row r="164" spans="1:12" ht="12.75" customHeight="1" x14ac:dyDescent="0.2">
      <c r="A164" s="27"/>
      <c r="B164" s="35"/>
      <c r="C164" s="36"/>
      <c r="D164" s="37"/>
      <c r="E164" s="27"/>
      <c r="F164" s="9"/>
      <c r="H164" s="9"/>
      <c r="J164" s="9"/>
      <c r="K164" s="9"/>
      <c r="L164" s="9"/>
    </row>
    <row r="165" spans="1:12" ht="12.75" customHeight="1" x14ac:dyDescent="0.2">
      <c r="A165" s="27"/>
      <c r="B165" s="35"/>
      <c r="C165" s="36"/>
      <c r="D165" s="37"/>
      <c r="E165" s="27"/>
      <c r="F165" s="9"/>
      <c r="H165" s="9"/>
      <c r="J165" s="9"/>
      <c r="K165" s="9"/>
      <c r="L165" s="9"/>
    </row>
    <row r="166" spans="1:12" ht="12.75" customHeight="1" x14ac:dyDescent="0.2">
      <c r="A166" s="27"/>
      <c r="B166" s="35"/>
      <c r="C166" s="36"/>
      <c r="D166" s="37"/>
      <c r="E166" s="27"/>
      <c r="F166" s="9"/>
      <c r="H166" s="9"/>
      <c r="J166" s="9"/>
      <c r="K166" s="9"/>
      <c r="L166" s="9"/>
    </row>
    <row r="167" spans="1:12" ht="12.75" customHeight="1" x14ac:dyDescent="0.2">
      <c r="A167" s="27"/>
      <c r="B167" s="35"/>
      <c r="C167" s="36"/>
      <c r="D167" s="37"/>
      <c r="E167" s="27"/>
      <c r="F167" s="9"/>
      <c r="H167" s="9"/>
      <c r="J167" s="9"/>
      <c r="K167" s="9"/>
      <c r="L167" s="9"/>
    </row>
    <row r="168" spans="1:12" ht="12.75" customHeight="1" x14ac:dyDescent="0.2">
      <c r="A168" s="27"/>
      <c r="B168" s="35"/>
      <c r="C168" s="36"/>
      <c r="D168" s="37"/>
      <c r="E168" s="27"/>
      <c r="F168" s="9"/>
      <c r="H168" s="9"/>
      <c r="J168" s="9"/>
      <c r="K168" s="9"/>
      <c r="L168" s="9"/>
    </row>
    <row r="169" spans="1:12" ht="12.75" customHeight="1" x14ac:dyDescent="0.2">
      <c r="A169" s="27"/>
      <c r="B169" s="35"/>
      <c r="C169" s="36"/>
      <c r="D169" s="37"/>
      <c r="E169" s="27"/>
      <c r="F169" s="9"/>
      <c r="H169" s="9"/>
      <c r="J169" s="9"/>
      <c r="K169" s="9"/>
      <c r="L169" s="9"/>
    </row>
    <row r="170" spans="1:12" ht="12.75" customHeight="1" x14ac:dyDescent="0.2">
      <c r="A170" s="27"/>
      <c r="B170" s="35"/>
      <c r="C170" s="36"/>
      <c r="D170" s="37"/>
      <c r="E170" s="27"/>
      <c r="F170" s="9"/>
      <c r="H170" s="9"/>
      <c r="J170" s="9"/>
      <c r="K170" s="9"/>
      <c r="L170" s="9"/>
    </row>
    <row r="171" spans="1:12" ht="12.75" customHeight="1" x14ac:dyDescent="0.2">
      <c r="A171" s="27"/>
      <c r="B171" s="35"/>
      <c r="C171" s="36"/>
      <c r="D171" s="37"/>
      <c r="E171" s="27"/>
      <c r="F171" s="9"/>
      <c r="H171" s="9"/>
      <c r="J171" s="9"/>
      <c r="K171" s="9"/>
      <c r="L171" s="9"/>
    </row>
    <row r="172" spans="1:12" ht="12.75" customHeight="1" x14ac:dyDescent="0.2">
      <c r="A172" s="27"/>
      <c r="B172" s="35"/>
      <c r="C172" s="36"/>
      <c r="D172" s="37"/>
      <c r="E172" s="27"/>
      <c r="F172" s="9"/>
      <c r="H172" s="9"/>
      <c r="J172" s="9"/>
      <c r="K172" s="9"/>
      <c r="L172" s="9"/>
    </row>
    <row r="173" spans="1:12" ht="12.75" customHeight="1" x14ac:dyDescent="0.2">
      <c r="A173" s="27"/>
      <c r="B173" s="35"/>
      <c r="C173" s="36"/>
      <c r="D173" s="37"/>
      <c r="E173" s="27"/>
      <c r="F173" s="9"/>
      <c r="H173" s="9"/>
      <c r="J173" s="9"/>
      <c r="K173" s="9"/>
      <c r="L173" s="9"/>
    </row>
    <row r="174" spans="1:12" ht="12.75" customHeight="1" x14ac:dyDescent="0.2">
      <c r="A174" s="27"/>
      <c r="B174" s="35"/>
      <c r="C174" s="36"/>
      <c r="D174" s="37"/>
      <c r="E174" s="27"/>
      <c r="F174" s="9"/>
      <c r="H174" s="9"/>
      <c r="J174" s="9"/>
      <c r="K174" s="9"/>
      <c r="L174" s="9"/>
    </row>
    <row r="175" spans="1:12" ht="12.75" customHeight="1" x14ac:dyDescent="0.2">
      <c r="A175" s="27"/>
      <c r="B175" s="35"/>
      <c r="C175" s="36"/>
      <c r="D175" s="37"/>
      <c r="E175" s="27"/>
      <c r="F175" s="9"/>
      <c r="H175" s="9"/>
      <c r="J175" s="9"/>
      <c r="K175" s="9"/>
      <c r="L175" s="9"/>
    </row>
    <row r="176" spans="1:12" ht="12.75" customHeight="1" x14ac:dyDescent="0.2">
      <c r="A176" s="27"/>
      <c r="B176" s="35"/>
      <c r="C176" s="36"/>
      <c r="D176" s="37"/>
      <c r="E176" s="27"/>
      <c r="F176" s="9"/>
      <c r="H176" s="9"/>
      <c r="J176" s="9"/>
      <c r="K176" s="9"/>
      <c r="L176" s="9"/>
    </row>
    <row r="177" spans="1:12" ht="12.75" customHeight="1" x14ac:dyDescent="0.2">
      <c r="A177" s="27"/>
      <c r="B177" s="35"/>
      <c r="C177" s="36"/>
      <c r="D177" s="37"/>
      <c r="E177" s="27"/>
      <c r="F177" s="9"/>
      <c r="H177" s="9"/>
      <c r="J177" s="9"/>
      <c r="K177" s="9"/>
      <c r="L177" s="9"/>
    </row>
    <row r="178" spans="1:12" ht="12.75" customHeight="1" x14ac:dyDescent="0.2">
      <c r="A178" s="27"/>
      <c r="B178" s="35"/>
      <c r="C178" s="36"/>
      <c r="D178" s="37"/>
      <c r="E178" s="27"/>
      <c r="F178" s="9"/>
      <c r="H178" s="9"/>
      <c r="J178" s="9"/>
      <c r="K178" s="9"/>
      <c r="L178" s="9"/>
    </row>
    <row r="179" spans="1:12" ht="12.75" customHeight="1" x14ac:dyDescent="0.2">
      <c r="A179" s="27"/>
      <c r="B179" s="35"/>
      <c r="C179" s="36"/>
      <c r="D179" s="37"/>
      <c r="E179" s="27"/>
      <c r="F179" s="9"/>
      <c r="H179" s="9"/>
      <c r="J179" s="9"/>
      <c r="K179" s="9"/>
      <c r="L179" s="9"/>
    </row>
    <row r="180" spans="1:12" ht="12.75" customHeight="1" x14ac:dyDescent="0.2">
      <c r="A180" s="27"/>
      <c r="B180" s="35"/>
      <c r="C180" s="36"/>
      <c r="D180" s="37"/>
      <c r="E180" s="27"/>
      <c r="F180" s="9"/>
      <c r="H180" s="9"/>
      <c r="J180" s="9"/>
      <c r="K180" s="9"/>
      <c r="L180" s="9"/>
    </row>
    <row r="181" spans="1:12" ht="12.75" customHeight="1" x14ac:dyDescent="0.2">
      <c r="A181" s="27"/>
      <c r="B181" s="35"/>
      <c r="C181" s="36"/>
      <c r="D181" s="37"/>
      <c r="E181" s="27"/>
      <c r="F181" s="9"/>
      <c r="H181" s="9"/>
      <c r="J181" s="9"/>
      <c r="K181" s="9"/>
      <c r="L181" s="9"/>
    </row>
    <row r="182" spans="1:12" ht="12.75" customHeight="1" x14ac:dyDescent="0.2">
      <c r="A182" s="27"/>
      <c r="B182" s="35"/>
      <c r="C182" s="36"/>
      <c r="D182" s="37"/>
      <c r="E182" s="27"/>
      <c r="F182" s="9"/>
      <c r="H182" s="9"/>
      <c r="J182" s="9"/>
      <c r="K182" s="9"/>
      <c r="L182" s="9"/>
    </row>
    <row r="183" spans="1:12" ht="12.75" customHeight="1" x14ac:dyDescent="0.2">
      <c r="A183" s="27"/>
      <c r="B183" s="35"/>
      <c r="C183" s="36"/>
      <c r="D183" s="37"/>
      <c r="E183" s="27"/>
      <c r="F183" s="9"/>
      <c r="H183" s="9"/>
      <c r="J183" s="9"/>
      <c r="K183" s="9"/>
      <c r="L183" s="9"/>
    </row>
    <row r="184" spans="1:12" ht="12.75" customHeight="1" x14ac:dyDescent="0.2">
      <c r="A184" s="27"/>
      <c r="B184" s="35"/>
      <c r="C184" s="36"/>
      <c r="D184" s="37"/>
      <c r="E184" s="27"/>
      <c r="F184" s="9"/>
      <c r="H184" s="9"/>
      <c r="J184" s="9"/>
      <c r="K184" s="9"/>
      <c r="L184" s="9"/>
    </row>
    <row r="185" spans="1:12" ht="12.75" customHeight="1" x14ac:dyDescent="0.2">
      <c r="A185" s="27"/>
      <c r="B185" s="35"/>
      <c r="C185" s="36"/>
      <c r="D185" s="37"/>
      <c r="E185" s="27"/>
      <c r="F185" s="9"/>
      <c r="H185" s="9"/>
      <c r="J185" s="9"/>
      <c r="K185" s="9"/>
      <c r="L185" s="9"/>
    </row>
    <row r="186" spans="1:12" ht="12.75" customHeight="1" x14ac:dyDescent="0.2">
      <c r="A186" s="27"/>
      <c r="B186" s="35"/>
      <c r="C186" s="36"/>
      <c r="D186" s="37"/>
      <c r="E186" s="27"/>
      <c r="F186" s="9"/>
      <c r="H186" s="9"/>
      <c r="J186" s="9"/>
      <c r="K186" s="9"/>
      <c r="L186" s="9"/>
    </row>
    <row r="187" spans="1:12" ht="12.75" customHeight="1" x14ac:dyDescent="0.2">
      <c r="A187" s="27"/>
      <c r="B187" s="35"/>
      <c r="C187" s="36"/>
      <c r="D187" s="37"/>
      <c r="E187" s="27"/>
      <c r="F187" s="9"/>
      <c r="H187" s="9"/>
      <c r="J187" s="9"/>
      <c r="K187" s="9"/>
      <c r="L187" s="9"/>
    </row>
    <row r="188" spans="1:12" ht="12.75" customHeight="1" x14ac:dyDescent="0.2">
      <c r="A188" s="27"/>
      <c r="B188" s="35"/>
      <c r="C188" s="36"/>
      <c r="D188" s="37"/>
      <c r="E188" s="27"/>
      <c r="F188" s="9"/>
      <c r="H188" s="9"/>
      <c r="J188" s="9"/>
      <c r="K188" s="9"/>
      <c r="L188" s="9"/>
    </row>
    <row r="189" spans="1:12" ht="12.75" customHeight="1" x14ac:dyDescent="0.2">
      <c r="A189" s="27"/>
      <c r="B189" s="35"/>
      <c r="C189" s="36"/>
      <c r="D189" s="37"/>
      <c r="E189" s="27"/>
      <c r="F189" s="9"/>
      <c r="H189" s="9"/>
      <c r="J189" s="9"/>
      <c r="K189" s="9"/>
      <c r="L189" s="9"/>
    </row>
    <row r="190" spans="1:12" ht="12.75" customHeight="1" x14ac:dyDescent="0.2">
      <c r="A190" s="27"/>
      <c r="B190" s="35"/>
      <c r="C190" s="36"/>
      <c r="D190" s="37"/>
      <c r="E190" s="27"/>
      <c r="F190" s="9"/>
      <c r="H190" s="9"/>
      <c r="J190" s="9"/>
      <c r="K190" s="9"/>
      <c r="L190" s="9"/>
    </row>
    <row r="191" spans="1:12" ht="12.75" customHeight="1" x14ac:dyDescent="0.2">
      <c r="A191" s="27"/>
      <c r="B191" s="35"/>
      <c r="C191" s="36"/>
      <c r="D191" s="37"/>
      <c r="E191" s="27"/>
      <c r="F191" s="9"/>
      <c r="H191" s="9"/>
      <c r="J191" s="9"/>
      <c r="K191" s="9"/>
      <c r="L191" s="9"/>
    </row>
    <row r="192" spans="1:12" ht="12.75" customHeight="1" x14ac:dyDescent="0.2">
      <c r="A192" s="27"/>
      <c r="B192" s="35"/>
      <c r="C192" s="36"/>
      <c r="D192" s="37"/>
      <c r="E192" s="27"/>
      <c r="F192" s="9"/>
      <c r="H192" s="9"/>
      <c r="J192" s="9"/>
      <c r="K192" s="9"/>
      <c r="L192" s="9"/>
    </row>
    <row r="193" spans="1:14" ht="12.75" customHeight="1" x14ac:dyDescent="0.2">
      <c r="A193" s="27"/>
      <c r="B193" s="35"/>
      <c r="C193" s="36"/>
      <c r="D193" s="37"/>
      <c r="E193" s="27"/>
      <c r="F193" s="9"/>
      <c r="H193" s="9"/>
      <c r="J193" s="9"/>
      <c r="K193" s="9"/>
      <c r="L193" s="9"/>
    </row>
    <row r="194" spans="1:14" ht="12.75" customHeight="1" x14ac:dyDescent="0.2">
      <c r="A194" s="27"/>
      <c r="B194" s="35"/>
      <c r="C194" s="36"/>
      <c r="D194" s="37"/>
      <c r="E194" s="27"/>
      <c r="F194" s="9"/>
      <c r="H194" s="9"/>
      <c r="J194" s="9"/>
      <c r="K194" s="9"/>
      <c r="L194" s="9"/>
    </row>
    <row r="195" spans="1:14" ht="12.75" customHeight="1" x14ac:dyDescent="0.2">
      <c r="A195" s="27"/>
      <c r="B195" s="35"/>
      <c r="C195" s="36"/>
      <c r="D195" s="37"/>
      <c r="E195" s="27"/>
      <c r="F195" s="9"/>
      <c r="H195" s="9"/>
      <c r="J195" s="9"/>
      <c r="K195" s="9"/>
      <c r="L195" s="9"/>
    </row>
    <row r="196" spans="1:14" ht="12.75" customHeight="1" x14ac:dyDescent="0.2">
      <c r="A196" s="27"/>
      <c r="B196" s="35"/>
      <c r="C196" s="36"/>
      <c r="D196" s="37"/>
      <c r="E196" s="27"/>
      <c r="F196" s="9"/>
      <c r="H196" s="9"/>
      <c r="J196" s="9"/>
      <c r="K196" s="9"/>
      <c r="L196" s="9"/>
    </row>
    <row r="197" spans="1:14" ht="12.75" customHeight="1" x14ac:dyDescent="0.2">
      <c r="A197" s="27"/>
      <c r="B197" s="35"/>
      <c r="C197" s="36"/>
      <c r="D197" s="37"/>
      <c r="E197" s="27"/>
      <c r="F197" s="9"/>
      <c r="H197" s="9"/>
      <c r="J197" s="9"/>
      <c r="K197" s="9"/>
      <c r="L197" s="9"/>
      <c r="N197" s="9"/>
    </row>
    <row r="198" spans="1:14" ht="12.75" customHeight="1" x14ac:dyDescent="0.2">
      <c r="A198" s="27"/>
      <c r="B198" s="35"/>
      <c r="C198" s="36"/>
      <c r="D198" s="37"/>
      <c r="E198" s="27"/>
      <c r="F198" s="9"/>
      <c r="H198" s="9"/>
      <c r="J198" s="9"/>
      <c r="K198" s="9"/>
      <c r="L198" s="9"/>
      <c r="N198" s="9"/>
    </row>
    <row r="199" spans="1:14" ht="12.75" customHeight="1" x14ac:dyDescent="0.2">
      <c r="A199" s="27"/>
      <c r="B199" s="35"/>
      <c r="C199" s="36"/>
      <c r="D199" s="37"/>
      <c r="E199" s="27"/>
      <c r="F199" s="9"/>
      <c r="H199" s="9"/>
      <c r="J199" s="9"/>
      <c r="K199" s="9"/>
      <c r="L199" s="9"/>
      <c r="N199" s="9"/>
    </row>
    <row r="200" spans="1:14" ht="12.75" customHeight="1" x14ac:dyDescent="0.2">
      <c r="A200" s="27"/>
      <c r="B200" s="35"/>
      <c r="C200" s="36"/>
      <c r="D200" s="37"/>
      <c r="E200" s="27"/>
      <c r="F200" s="9"/>
      <c r="H200" s="9"/>
      <c r="J200" s="9"/>
      <c r="K200" s="9"/>
      <c r="L200" s="9"/>
      <c r="N200" s="9"/>
    </row>
    <row r="201" spans="1:14" ht="12.75" customHeight="1" x14ac:dyDescent="0.2">
      <c r="A201" s="27"/>
      <c r="B201" s="35"/>
      <c r="C201" s="36"/>
      <c r="D201" s="37"/>
      <c r="E201" s="27"/>
      <c r="F201" s="9"/>
      <c r="H201" s="9"/>
      <c r="J201" s="9"/>
      <c r="K201" s="9"/>
      <c r="L201" s="9"/>
      <c r="N201" s="9"/>
    </row>
    <row r="202" spans="1:14" ht="12.75" customHeight="1" x14ac:dyDescent="0.2">
      <c r="A202" s="27"/>
      <c r="B202" s="35"/>
      <c r="C202" s="36"/>
      <c r="D202" s="37"/>
      <c r="E202" s="27"/>
      <c r="F202" s="9"/>
      <c r="H202" s="9"/>
      <c r="J202" s="9"/>
      <c r="K202" s="9"/>
      <c r="L202" s="9"/>
      <c r="N202" s="9"/>
    </row>
    <row r="203" spans="1:14" ht="12.75" customHeight="1" x14ac:dyDescent="0.2">
      <c r="A203" s="27"/>
      <c r="B203" s="35"/>
      <c r="C203" s="36"/>
      <c r="D203" s="37"/>
      <c r="E203" s="27"/>
      <c r="F203" s="9"/>
      <c r="H203" s="9"/>
      <c r="J203" s="9"/>
      <c r="K203" s="9"/>
      <c r="L203" s="9"/>
      <c r="N203" s="9"/>
    </row>
    <row r="204" spans="1:14" ht="12.75" customHeight="1" x14ac:dyDescent="0.2">
      <c r="A204" s="27"/>
      <c r="B204" s="35"/>
      <c r="C204" s="36"/>
      <c r="D204" s="37"/>
      <c r="E204" s="27"/>
      <c r="F204" s="9"/>
      <c r="H204" s="9"/>
      <c r="J204" s="9"/>
      <c r="K204" s="9"/>
      <c r="L204" s="9"/>
      <c r="N204" s="9"/>
    </row>
    <row r="205" spans="1:14" ht="12.75" customHeight="1" x14ac:dyDescent="0.2">
      <c r="A205" s="27"/>
      <c r="B205" s="35"/>
      <c r="C205" s="36"/>
      <c r="D205" s="37"/>
      <c r="E205" s="27"/>
      <c r="F205" s="9"/>
      <c r="H205" s="9"/>
      <c r="J205" s="9"/>
      <c r="K205" s="9"/>
      <c r="L205" s="9"/>
      <c r="N205" s="9"/>
    </row>
    <row r="206" spans="1:14" ht="12.75" customHeight="1" x14ac:dyDescent="0.2">
      <c r="A206" s="27"/>
      <c r="B206" s="35"/>
      <c r="C206" s="36"/>
      <c r="D206" s="37"/>
      <c r="E206" s="27"/>
      <c r="F206" s="9"/>
      <c r="H206" s="9"/>
      <c r="J206" s="9"/>
      <c r="K206" s="9"/>
      <c r="L206" s="9"/>
      <c r="N206" s="9"/>
    </row>
    <row r="207" spans="1:14" ht="12.75" customHeight="1" x14ac:dyDescent="0.2">
      <c r="A207" s="27"/>
      <c r="B207" s="35"/>
      <c r="C207" s="36"/>
      <c r="D207" s="37"/>
      <c r="E207" s="27"/>
      <c r="F207" s="9"/>
      <c r="H207" s="9"/>
      <c r="J207" s="9"/>
      <c r="K207" s="9"/>
      <c r="L207" s="9"/>
      <c r="N207" s="9"/>
    </row>
    <row r="208" spans="1:14" ht="12.75" customHeight="1" x14ac:dyDescent="0.2">
      <c r="A208" s="27"/>
      <c r="B208" s="35"/>
      <c r="C208" s="36"/>
      <c r="D208" s="37"/>
      <c r="E208" s="27"/>
      <c r="F208" s="9"/>
      <c r="H208" s="9"/>
      <c r="J208" s="9"/>
      <c r="K208" s="9"/>
      <c r="L208" s="9"/>
      <c r="N208" s="9"/>
    </row>
    <row r="209" spans="1:14" ht="12.75" customHeight="1" x14ac:dyDescent="0.2">
      <c r="A209" s="27"/>
      <c r="B209" s="35"/>
      <c r="C209" s="36"/>
      <c r="D209" s="37"/>
      <c r="E209" s="27"/>
      <c r="F209" s="9"/>
      <c r="H209" s="9"/>
      <c r="J209" s="9"/>
      <c r="K209" s="9"/>
      <c r="L209" s="9"/>
      <c r="N209" s="9"/>
    </row>
    <row r="210" spans="1:14" ht="12.75" customHeight="1" x14ac:dyDescent="0.2">
      <c r="A210" s="27"/>
      <c r="B210" s="35"/>
      <c r="C210" s="36"/>
      <c r="D210" s="37"/>
      <c r="E210" s="27"/>
      <c r="F210" s="9"/>
      <c r="H210" s="9"/>
      <c r="J210" s="9"/>
      <c r="K210" s="9"/>
      <c r="L210" s="9"/>
      <c r="N210" s="9"/>
    </row>
    <row r="211" spans="1:14" ht="12.75" customHeight="1" x14ac:dyDescent="0.2">
      <c r="A211" s="27"/>
      <c r="B211" s="35"/>
      <c r="C211" s="36"/>
      <c r="D211" s="37"/>
      <c r="E211" s="27"/>
      <c r="F211" s="9"/>
      <c r="H211" s="9"/>
      <c r="J211" s="9"/>
      <c r="K211" s="9"/>
      <c r="L211" s="9"/>
      <c r="N211" s="9"/>
    </row>
    <row r="212" spans="1:14" ht="12.75" customHeight="1" x14ac:dyDescent="0.2">
      <c r="A212" s="27"/>
      <c r="B212" s="35"/>
      <c r="C212" s="36"/>
      <c r="D212" s="37"/>
      <c r="E212" s="27"/>
      <c r="F212" s="9"/>
      <c r="H212" s="9"/>
      <c r="J212" s="9"/>
      <c r="K212" s="9"/>
      <c r="L212" s="9"/>
      <c r="N212" s="9"/>
    </row>
    <row r="213" spans="1:14" ht="12.75" customHeight="1" x14ac:dyDescent="0.2">
      <c r="A213" s="27"/>
      <c r="B213" s="35"/>
      <c r="C213" s="36"/>
      <c r="D213" s="37"/>
      <c r="E213" s="27"/>
      <c r="F213" s="9"/>
      <c r="H213" s="9"/>
      <c r="J213" s="9"/>
      <c r="K213" s="9"/>
      <c r="L213" s="9"/>
      <c r="N213" s="9"/>
    </row>
    <row r="214" spans="1:14" ht="12.75" customHeight="1" x14ac:dyDescent="0.2">
      <c r="A214" s="27"/>
      <c r="B214" s="35"/>
      <c r="C214" s="36"/>
      <c r="D214" s="37"/>
      <c r="E214" s="27"/>
      <c r="F214" s="9"/>
      <c r="H214" s="9"/>
      <c r="J214" s="9"/>
      <c r="K214" s="9"/>
      <c r="L214" s="9"/>
      <c r="N214" s="9"/>
    </row>
    <row r="215" spans="1:14" ht="12.75" customHeight="1" x14ac:dyDescent="0.2">
      <c r="A215" s="27"/>
      <c r="B215" s="35"/>
      <c r="C215" s="36"/>
      <c r="D215" s="37"/>
      <c r="E215" s="27"/>
      <c r="F215" s="9"/>
      <c r="H215" s="9"/>
      <c r="J215" s="9"/>
      <c r="K215" s="9"/>
      <c r="L215" s="9"/>
      <c r="N215" s="9"/>
    </row>
    <row r="216" spans="1:14" ht="12.75" customHeight="1" x14ac:dyDescent="0.2">
      <c r="A216" s="27"/>
      <c r="B216" s="35"/>
      <c r="C216" s="36"/>
      <c r="D216" s="37"/>
      <c r="E216" s="27"/>
      <c r="F216" s="9"/>
      <c r="H216" s="9"/>
      <c r="J216" s="9"/>
      <c r="K216" s="9"/>
      <c r="L216" s="9"/>
      <c r="N216" s="9"/>
    </row>
    <row r="217" spans="1:14" ht="12.75" customHeight="1" x14ac:dyDescent="0.2">
      <c r="A217" s="27"/>
      <c r="B217" s="35"/>
      <c r="C217" s="36"/>
      <c r="D217" s="37"/>
      <c r="E217" s="27"/>
      <c r="F217" s="9"/>
      <c r="H217" s="9"/>
      <c r="J217" s="9"/>
      <c r="K217" s="9"/>
      <c r="L217" s="9"/>
      <c r="N217" s="9"/>
    </row>
    <row r="218" spans="1:14" ht="12.75" customHeight="1" x14ac:dyDescent="0.2">
      <c r="A218" s="27"/>
      <c r="B218" s="35"/>
      <c r="C218" s="36"/>
      <c r="D218" s="37"/>
      <c r="E218" s="27"/>
      <c r="F218" s="9"/>
      <c r="H218" s="9"/>
      <c r="J218" s="9"/>
      <c r="K218" s="9"/>
      <c r="L218" s="9"/>
      <c r="N218" s="9"/>
    </row>
    <row r="219" spans="1:14" ht="12.75" customHeight="1" x14ac:dyDescent="0.2">
      <c r="A219" s="27"/>
      <c r="B219" s="35"/>
      <c r="C219" s="36"/>
      <c r="D219" s="37"/>
      <c r="E219" s="27"/>
      <c r="F219" s="9"/>
      <c r="H219" s="9"/>
      <c r="J219" s="9"/>
      <c r="K219" s="9"/>
      <c r="L219" s="9"/>
      <c r="N219" s="9"/>
    </row>
    <row r="220" spans="1:14" ht="12.75" customHeight="1" x14ac:dyDescent="0.2">
      <c r="A220" s="27"/>
      <c r="B220" s="35"/>
      <c r="C220" s="36"/>
      <c r="D220" s="37"/>
      <c r="E220" s="27"/>
      <c r="F220" s="9"/>
      <c r="H220" s="9"/>
      <c r="J220" s="9"/>
      <c r="K220" s="9"/>
      <c r="L220" s="9"/>
      <c r="N220" s="9"/>
    </row>
    <row r="221" spans="1:14" ht="12.75" customHeight="1" x14ac:dyDescent="0.2">
      <c r="A221" s="27"/>
      <c r="B221" s="35"/>
      <c r="C221" s="36"/>
      <c r="D221" s="37"/>
      <c r="E221" s="27"/>
      <c r="F221" s="9"/>
      <c r="H221" s="9"/>
      <c r="J221" s="9"/>
      <c r="K221" s="9"/>
      <c r="L221" s="9"/>
      <c r="N221" s="9"/>
    </row>
    <row r="222" spans="1:14" ht="12.75" customHeight="1" x14ac:dyDescent="0.2">
      <c r="A222" s="27"/>
      <c r="B222" s="35"/>
      <c r="C222" s="36"/>
      <c r="D222" s="37"/>
      <c r="E222" s="27"/>
      <c r="F222" s="9"/>
      <c r="H222" s="9"/>
      <c r="J222" s="9"/>
      <c r="K222" s="9"/>
      <c r="L222" s="9"/>
      <c r="N222" s="9"/>
    </row>
    <row r="223" spans="1:14" ht="12.75" customHeight="1" x14ac:dyDescent="0.2">
      <c r="A223" s="27"/>
      <c r="B223" s="35"/>
      <c r="C223" s="36"/>
      <c r="D223" s="37"/>
      <c r="E223" s="27"/>
      <c r="F223" s="9"/>
      <c r="H223" s="9"/>
      <c r="J223" s="9"/>
      <c r="K223" s="9"/>
      <c r="L223" s="9"/>
      <c r="N223" s="9"/>
    </row>
    <row r="224" spans="1:14" ht="12.75" customHeight="1" x14ac:dyDescent="0.2">
      <c r="A224" s="27"/>
      <c r="B224" s="35"/>
      <c r="C224" s="36"/>
      <c r="D224" s="37"/>
      <c r="E224" s="27"/>
      <c r="F224" s="9"/>
      <c r="H224" s="9"/>
      <c r="J224" s="9"/>
      <c r="K224" s="9"/>
      <c r="L224" s="9"/>
      <c r="N224" s="9"/>
    </row>
    <row r="225" spans="1:15" ht="12.75" customHeight="1" x14ac:dyDescent="0.2">
      <c r="A225" s="27"/>
      <c r="B225" s="35"/>
      <c r="C225" s="36"/>
      <c r="D225" s="37"/>
      <c r="E225" s="27"/>
      <c r="F225" s="9"/>
      <c r="H225" s="9"/>
      <c r="J225" s="9"/>
      <c r="K225" s="9"/>
      <c r="L225" s="9"/>
      <c r="N225" s="9"/>
    </row>
    <row r="226" spans="1:15" ht="12.75" customHeight="1" x14ac:dyDescent="0.2">
      <c r="A226" s="27"/>
      <c r="B226" s="35"/>
      <c r="C226" s="36"/>
      <c r="D226" s="37"/>
      <c r="E226" s="27"/>
      <c r="F226" s="9"/>
      <c r="H226" s="9"/>
      <c r="J226" s="9"/>
      <c r="K226" s="9"/>
      <c r="L226" s="9"/>
      <c r="N226" s="9"/>
    </row>
    <row r="227" spans="1:15" s="5" customFormat="1" ht="12.75" customHeight="1" x14ac:dyDescent="0.2">
      <c r="A227" s="27"/>
      <c r="B227" s="35"/>
      <c r="C227" s="36"/>
      <c r="D227" s="37"/>
      <c r="E227" s="27"/>
      <c r="F227" s="9"/>
      <c r="H227" s="9"/>
      <c r="J227" s="9"/>
      <c r="K227" s="9"/>
      <c r="L227" s="9"/>
      <c r="N227" s="9"/>
      <c r="O227" s="1"/>
    </row>
    <row r="228" spans="1:15" s="5" customFormat="1" ht="12.75" customHeight="1" x14ac:dyDescent="0.2">
      <c r="A228" s="27"/>
      <c r="B228" s="35"/>
      <c r="C228" s="36"/>
      <c r="D228" s="37"/>
      <c r="E228" s="27"/>
      <c r="F228" s="9"/>
      <c r="H228" s="9"/>
      <c r="J228" s="9"/>
      <c r="K228" s="9"/>
      <c r="L228" s="9"/>
      <c r="N228" s="9"/>
      <c r="O228" s="1"/>
    </row>
    <row r="229" spans="1:15" s="5" customFormat="1" ht="12.75" customHeight="1" x14ac:dyDescent="0.2">
      <c r="A229" s="27"/>
      <c r="B229" s="35"/>
      <c r="C229" s="36"/>
      <c r="D229" s="37"/>
      <c r="E229" s="27"/>
      <c r="F229" s="9"/>
      <c r="J229" s="9"/>
      <c r="K229" s="9"/>
      <c r="L229" s="9"/>
      <c r="N229" s="9"/>
      <c r="O229" s="1"/>
    </row>
    <row r="230" spans="1:15" s="5" customFormat="1" ht="12.75" customHeight="1" x14ac:dyDescent="0.2">
      <c r="A230" s="27"/>
      <c r="B230" s="35"/>
      <c r="C230" s="36"/>
      <c r="D230" s="37"/>
      <c r="E230" s="27"/>
      <c r="F230" s="9"/>
      <c r="J230" s="9"/>
      <c r="K230" s="9"/>
      <c r="L230" s="9"/>
      <c r="N230" s="9"/>
      <c r="O230" s="1"/>
    </row>
    <row r="231" spans="1:15" s="5" customFormat="1" ht="12.75" customHeight="1" x14ac:dyDescent="0.2">
      <c r="A231" s="27"/>
      <c r="B231" s="35"/>
      <c r="C231" s="36"/>
      <c r="D231" s="37"/>
      <c r="E231" s="27"/>
      <c r="F231" s="9"/>
      <c r="J231" s="9"/>
      <c r="K231" s="9"/>
      <c r="L231" s="9"/>
      <c r="N231" s="9"/>
      <c r="O231" s="1"/>
    </row>
    <row r="232" spans="1:15" s="5" customFormat="1" ht="12.75" customHeight="1" x14ac:dyDescent="0.2">
      <c r="A232" s="27"/>
      <c r="B232" s="35"/>
      <c r="C232" s="36"/>
      <c r="D232" s="37"/>
      <c r="E232" s="27"/>
      <c r="F232" s="9"/>
      <c r="J232" s="9"/>
      <c r="K232" s="9"/>
      <c r="L232" s="9"/>
      <c r="N232" s="9"/>
      <c r="O232" s="1"/>
    </row>
    <row r="233" spans="1:15" s="5" customFormat="1" ht="12.75" customHeight="1" x14ac:dyDescent="0.2">
      <c r="A233" s="27"/>
      <c r="B233" s="35"/>
      <c r="C233" s="36"/>
      <c r="D233" s="37"/>
      <c r="E233" s="27"/>
      <c r="F233" s="9"/>
      <c r="J233" s="9"/>
      <c r="K233" s="9"/>
      <c r="L233" s="9"/>
      <c r="N233" s="9"/>
      <c r="O233" s="1"/>
    </row>
    <row r="234" spans="1:15" s="5" customFormat="1" ht="12.75" customHeight="1" x14ac:dyDescent="0.2">
      <c r="A234" s="27"/>
      <c r="B234" s="35"/>
      <c r="C234" s="36"/>
      <c r="D234" s="37"/>
      <c r="E234" s="27"/>
      <c r="F234" s="9"/>
      <c r="J234" s="9"/>
      <c r="K234" s="9"/>
      <c r="L234" s="9"/>
      <c r="N234" s="9"/>
      <c r="O234" s="1"/>
    </row>
    <row r="235" spans="1:15" s="5" customFormat="1" ht="12.75" customHeight="1" x14ac:dyDescent="0.2">
      <c r="A235" s="27"/>
      <c r="B235" s="35"/>
      <c r="C235" s="36"/>
      <c r="D235" s="37"/>
      <c r="E235" s="27"/>
      <c r="F235" s="9"/>
      <c r="J235" s="9"/>
      <c r="K235" s="9"/>
      <c r="L235" s="9"/>
      <c r="N235" s="9"/>
      <c r="O235" s="1"/>
    </row>
    <row r="236" spans="1:15" s="5" customFormat="1" ht="12.75" customHeight="1" x14ac:dyDescent="0.2">
      <c r="A236" s="27"/>
      <c r="B236" s="35"/>
      <c r="C236" s="36"/>
      <c r="D236" s="37"/>
      <c r="E236" s="27"/>
      <c r="F236" s="9"/>
      <c r="J236" s="9"/>
      <c r="K236" s="9"/>
      <c r="L236" s="9"/>
      <c r="N236" s="9"/>
      <c r="O236" s="1"/>
    </row>
    <row r="237" spans="1:15" s="5" customFormat="1" ht="12.75" customHeight="1" x14ac:dyDescent="0.2">
      <c r="A237" s="27"/>
      <c r="B237" s="35"/>
      <c r="C237" s="36"/>
      <c r="D237" s="37"/>
      <c r="E237" s="27"/>
      <c r="F237" s="9"/>
      <c r="J237" s="9"/>
      <c r="K237" s="9"/>
      <c r="L237" s="9"/>
      <c r="N237" s="9"/>
      <c r="O237" s="1"/>
    </row>
    <row r="238" spans="1:15" s="5" customFormat="1" ht="12.75" customHeight="1" x14ac:dyDescent="0.2">
      <c r="A238" s="27"/>
      <c r="B238" s="35"/>
      <c r="C238" s="36"/>
      <c r="D238" s="37"/>
      <c r="E238" s="27"/>
      <c r="F238" s="9"/>
      <c r="J238" s="9"/>
      <c r="K238" s="9"/>
      <c r="L238" s="9"/>
      <c r="N238" s="9"/>
      <c r="O238" s="1"/>
    </row>
    <row r="239" spans="1:15" s="5" customFormat="1" ht="12.75" customHeight="1" x14ac:dyDescent="0.2">
      <c r="A239" s="27"/>
      <c r="B239" s="35"/>
      <c r="C239" s="36"/>
      <c r="D239" s="37"/>
      <c r="E239" s="27"/>
      <c r="F239" s="9"/>
      <c r="J239" s="9"/>
      <c r="K239" s="9"/>
      <c r="L239" s="9"/>
      <c r="N239" s="9"/>
      <c r="O239" s="1"/>
    </row>
    <row r="240" spans="1:15" s="5" customFormat="1" ht="12.75" customHeight="1" x14ac:dyDescent="0.2">
      <c r="A240" s="27"/>
      <c r="B240" s="35"/>
      <c r="C240" s="36"/>
      <c r="D240" s="37"/>
      <c r="E240" s="27"/>
      <c r="F240" s="9"/>
      <c r="J240" s="9"/>
      <c r="K240" s="9"/>
      <c r="L240" s="9"/>
      <c r="N240" s="9"/>
      <c r="O240" s="1"/>
    </row>
    <row r="241" spans="1:15" s="5" customFormat="1" ht="12.75" customHeight="1" x14ac:dyDescent="0.2">
      <c r="A241" s="27"/>
      <c r="B241" s="35"/>
      <c r="C241" s="36"/>
      <c r="D241" s="37"/>
      <c r="E241" s="27"/>
      <c r="F241" s="9"/>
      <c r="J241" s="9"/>
      <c r="K241" s="9"/>
      <c r="L241" s="9"/>
      <c r="N241" s="9"/>
      <c r="O241" s="1"/>
    </row>
    <row r="242" spans="1:15" s="5" customFormat="1" ht="12.75" customHeight="1" x14ac:dyDescent="0.2">
      <c r="A242" s="27"/>
      <c r="B242" s="35"/>
      <c r="C242" s="36"/>
      <c r="D242" s="37"/>
      <c r="E242" s="27"/>
      <c r="F242" s="9"/>
      <c r="J242" s="9"/>
      <c r="K242" s="9"/>
      <c r="L242" s="9"/>
      <c r="N242" s="9"/>
      <c r="O242" s="1"/>
    </row>
    <row r="243" spans="1:15" s="5" customFormat="1" ht="12.75" customHeight="1" x14ac:dyDescent="0.2">
      <c r="A243" s="27"/>
      <c r="B243" s="35"/>
      <c r="C243" s="36"/>
      <c r="D243" s="37"/>
      <c r="E243" s="27"/>
      <c r="F243" s="9"/>
      <c r="J243" s="9"/>
      <c r="K243" s="9"/>
      <c r="L243" s="9"/>
      <c r="N243" s="9"/>
      <c r="O243" s="1"/>
    </row>
    <row r="244" spans="1:15" s="5" customFormat="1" ht="12.75" customHeight="1" x14ac:dyDescent="0.2">
      <c r="A244" s="27"/>
      <c r="B244" s="35"/>
      <c r="C244" s="36"/>
      <c r="D244" s="37"/>
      <c r="E244" s="27"/>
      <c r="F244" s="9"/>
      <c r="J244" s="9"/>
      <c r="K244" s="9"/>
      <c r="L244" s="9"/>
      <c r="N244" s="9"/>
      <c r="O244" s="1"/>
    </row>
    <row r="245" spans="1:15" s="5" customFormat="1" ht="12.75" customHeight="1" x14ac:dyDescent="0.2">
      <c r="A245" s="27"/>
      <c r="B245" s="35"/>
      <c r="C245" s="36"/>
      <c r="D245" s="37"/>
      <c r="E245" s="27"/>
      <c r="F245" s="9"/>
      <c r="J245" s="9"/>
      <c r="K245" s="9"/>
      <c r="L245" s="9"/>
      <c r="N245" s="9"/>
      <c r="O245" s="1"/>
    </row>
    <row r="246" spans="1:15" s="5" customFormat="1" ht="12.75" customHeight="1" x14ac:dyDescent="0.2">
      <c r="A246" s="27"/>
      <c r="B246" s="35"/>
      <c r="C246" s="36"/>
      <c r="D246" s="37"/>
      <c r="E246" s="27"/>
      <c r="F246" s="9"/>
      <c r="J246" s="9"/>
      <c r="K246" s="9"/>
      <c r="L246" s="9"/>
      <c r="N246" s="9"/>
      <c r="O246" s="1"/>
    </row>
    <row r="247" spans="1:15" s="5" customFormat="1" ht="12.75" customHeight="1" x14ac:dyDescent="0.2">
      <c r="A247" s="27"/>
      <c r="B247" s="35"/>
      <c r="C247" s="36"/>
      <c r="D247" s="37"/>
      <c r="E247" s="27"/>
      <c r="F247" s="9"/>
      <c r="J247" s="9"/>
      <c r="K247" s="9"/>
      <c r="L247" s="9"/>
      <c r="N247" s="9"/>
      <c r="O247" s="1"/>
    </row>
    <row r="248" spans="1:15" s="5" customFormat="1" ht="12.75" customHeight="1" x14ac:dyDescent="0.2">
      <c r="A248" s="27"/>
      <c r="B248" s="35"/>
      <c r="C248" s="36"/>
      <c r="D248" s="37"/>
      <c r="E248" s="27"/>
      <c r="F248" s="9"/>
      <c r="J248" s="9"/>
      <c r="K248" s="9"/>
      <c r="L248" s="9"/>
      <c r="N248" s="9"/>
      <c r="O248" s="1"/>
    </row>
    <row r="249" spans="1:15" s="5" customFormat="1" ht="12.75" customHeight="1" x14ac:dyDescent="0.2">
      <c r="A249" s="27"/>
      <c r="B249" s="35"/>
      <c r="C249" s="36"/>
      <c r="D249" s="37"/>
      <c r="E249" s="27"/>
      <c r="F249" s="9"/>
      <c r="J249" s="9"/>
      <c r="K249" s="9"/>
      <c r="L249" s="9"/>
      <c r="N249" s="9"/>
      <c r="O249" s="1"/>
    </row>
    <row r="250" spans="1:15" s="5" customFormat="1" ht="12.75" customHeight="1" x14ac:dyDescent="0.2">
      <c r="A250" s="27"/>
      <c r="B250" s="35"/>
      <c r="C250" s="36"/>
      <c r="D250" s="37"/>
      <c r="E250" s="27"/>
      <c r="F250" s="9"/>
      <c r="J250" s="9"/>
      <c r="K250" s="9"/>
      <c r="L250" s="9"/>
      <c r="N250" s="9"/>
      <c r="O250" s="1"/>
    </row>
    <row r="251" spans="1:15" s="5" customFormat="1" ht="12.75" customHeight="1" x14ac:dyDescent="0.2">
      <c r="A251" s="27"/>
      <c r="B251" s="35"/>
      <c r="C251" s="36"/>
      <c r="D251" s="37"/>
      <c r="E251" s="27"/>
      <c r="F251" s="9"/>
      <c r="J251" s="9"/>
      <c r="K251" s="9"/>
      <c r="L251" s="9"/>
      <c r="N251" s="9"/>
      <c r="O251" s="1"/>
    </row>
    <row r="252" spans="1:15" s="5" customFormat="1" ht="12.75" customHeight="1" x14ac:dyDescent="0.2">
      <c r="A252" s="27"/>
      <c r="B252" s="35"/>
      <c r="C252" s="36"/>
      <c r="D252" s="37"/>
      <c r="E252" s="27"/>
      <c r="F252" s="9"/>
      <c r="J252" s="9"/>
      <c r="K252" s="9"/>
      <c r="L252" s="9"/>
      <c r="N252" s="9"/>
      <c r="O252" s="1"/>
    </row>
    <row r="253" spans="1:15" s="5" customFormat="1" ht="12.75" customHeight="1" x14ac:dyDescent="0.2">
      <c r="A253" s="27"/>
      <c r="B253" s="35"/>
      <c r="C253" s="36"/>
      <c r="D253" s="37"/>
      <c r="E253" s="27"/>
      <c r="F253" s="9"/>
      <c r="J253" s="9"/>
      <c r="K253" s="9"/>
      <c r="L253" s="9"/>
      <c r="N253" s="9"/>
      <c r="O253" s="1"/>
    </row>
    <row r="254" spans="1:15" s="5" customFormat="1" ht="12.75" customHeight="1" x14ac:dyDescent="0.2">
      <c r="A254" s="27"/>
      <c r="B254" s="35"/>
      <c r="C254" s="36"/>
      <c r="D254" s="37"/>
      <c r="E254" s="27"/>
      <c r="F254" s="9"/>
      <c r="J254" s="9"/>
      <c r="K254" s="9"/>
      <c r="L254" s="9"/>
      <c r="N254" s="9"/>
      <c r="O254" s="1"/>
    </row>
    <row r="255" spans="1:15" s="5" customFormat="1" ht="12.75" customHeight="1" x14ac:dyDescent="0.2">
      <c r="A255" s="27"/>
      <c r="B255" s="35"/>
      <c r="C255" s="36"/>
      <c r="D255" s="37"/>
      <c r="E255" s="27"/>
      <c r="F255" s="9"/>
      <c r="J255" s="9"/>
      <c r="K255" s="9"/>
      <c r="L255" s="9"/>
      <c r="N255" s="9"/>
      <c r="O255" s="1"/>
    </row>
    <row r="256" spans="1:15" s="5" customFormat="1" ht="12.75" customHeight="1" x14ac:dyDescent="0.2">
      <c r="A256" s="27"/>
      <c r="B256" s="35"/>
      <c r="C256" s="36"/>
      <c r="D256" s="37"/>
      <c r="E256" s="27"/>
      <c r="F256" s="9"/>
      <c r="J256" s="9"/>
      <c r="K256" s="9"/>
      <c r="L256" s="9"/>
      <c r="N256" s="9"/>
      <c r="O256" s="1"/>
    </row>
    <row r="257" spans="1:15" s="5" customFormat="1" ht="12.75" customHeight="1" x14ac:dyDescent="0.2">
      <c r="A257" s="27"/>
      <c r="B257" s="35"/>
      <c r="C257" s="36"/>
      <c r="D257" s="37"/>
      <c r="E257" s="27"/>
      <c r="F257" s="9"/>
      <c r="J257" s="9"/>
      <c r="K257" s="9"/>
      <c r="L257" s="9"/>
      <c r="N257" s="9"/>
      <c r="O257" s="1"/>
    </row>
    <row r="258" spans="1:15" s="5" customFormat="1" ht="12.75" customHeight="1" x14ac:dyDescent="0.2">
      <c r="A258" s="27"/>
      <c r="B258" s="35"/>
      <c r="C258" s="36"/>
      <c r="D258" s="37"/>
      <c r="E258" s="27"/>
      <c r="J258" s="9"/>
      <c r="K258" s="9"/>
      <c r="L258" s="9"/>
      <c r="O258" s="1"/>
    </row>
    <row r="259" spans="1:15" s="5" customFormat="1" ht="12.75" customHeight="1" x14ac:dyDescent="0.2">
      <c r="A259" s="27"/>
      <c r="B259" s="35"/>
      <c r="C259" s="36"/>
      <c r="D259" s="37"/>
      <c r="E259" s="27"/>
      <c r="J259" s="9"/>
      <c r="K259" s="9"/>
      <c r="L259" s="9"/>
      <c r="O259" s="1"/>
    </row>
    <row r="260" spans="1:15" s="5" customFormat="1" ht="12.75" customHeight="1" x14ac:dyDescent="0.2">
      <c r="A260" s="27"/>
      <c r="B260" s="35"/>
      <c r="C260" s="36"/>
      <c r="D260" s="37"/>
      <c r="E260" s="27"/>
      <c r="J260" s="9"/>
      <c r="K260" s="9"/>
      <c r="L260" s="9"/>
      <c r="O260" s="1"/>
    </row>
    <row r="261" spans="1:15" s="5" customFormat="1" ht="12.75" customHeight="1" x14ac:dyDescent="0.2">
      <c r="A261" s="27"/>
      <c r="B261" s="35"/>
      <c r="C261" s="36"/>
      <c r="D261" s="37"/>
      <c r="E261" s="27"/>
      <c r="J261" s="9"/>
      <c r="K261" s="9"/>
      <c r="L261" s="9"/>
      <c r="O261" s="1"/>
    </row>
    <row r="262" spans="1:15" s="5" customFormat="1" ht="12.75" customHeight="1" x14ac:dyDescent="0.2">
      <c r="A262" s="27"/>
      <c r="B262" s="35"/>
      <c r="C262" s="36"/>
      <c r="D262" s="37"/>
      <c r="E262" s="27"/>
      <c r="J262" s="9"/>
      <c r="K262" s="9"/>
      <c r="L262" s="9"/>
      <c r="O262" s="1"/>
    </row>
    <row r="263" spans="1:15" s="5" customFormat="1" ht="12.75" customHeight="1" x14ac:dyDescent="0.2">
      <c r="A263" s="27"/>
      <c r="B263" s="35"/>
      <c r="C263" s="36"/>
      <c r="D263" s="37"/>
      <c r="E263" s="27"/>
      <c r="J263" s="9"/>
      <c r="K263" s="9"/>
      <c r="L263" s="9"/>
      <c r="O263" s="1"/>
    </row>
    <row r="264" spans="1:15" s="5" customFormat="1" ht="12.75" customHeight="1" x14ac:dyDescent="0.2">
      <c r="A264" s="27"/>
      <c r="B264" s="35"/>
      <c r="C264" s="36"/>
      <c r="D264" s="37"/>
      <c r="E264" s="27"/>
      <c r="J264" s="9"/>
      <c r="K264" s="9"/>
      <c r="L264" s="9"/>
      <c r="O264" s="1"/>
    </row>
    <row r="265" spans="1:15" s="5" customFormat="1" ht="12.75" customHeight="1" x14ac:dyDescent="0.2">
      <c r="A265" s="27"/>
      <c r="B265" s="35"/>
      <c r="C265" s="36"/>
      <c r="D265" s="37"/>
      <c r="E265" s="27"/>
      <c r="J265" s="9"/>
      <c r="K265" s="9"/>
      <c r="L265" s="9"/>
      <c r="O265" s="1"/>
    </row>
    <row r="266" spans="1:15" s="5" customFormat="1" ht="12.75" customHeight="1" x14ac:dyDescent="0.2">
      <c r="A266" s="27"/>
      <c r="B266" s="35"/>
      <c r="C266" s="36"/>
      <c r="D266" s="37"/>
      <c r="E266" s="27"/>
      <c r="J266" s="9"/>
      <c r="K266" s="9"/>
      <c r="L266" s="9"/>
      <c r="O266" s="1"/>
    </row>
    <row r="267" spans="1:15" s="5" customFormat="1" ht="12.75" customHeight="1" x14ac:dyDescent="0.2">
      <c r="A267" s="27"/>
      <c r="B267" s="35"/>
      <c r="C267" s="36"/>
      <c r="D267" s="37"/>
      <c r="E267" s="27"/>
      <c r="J267" s="9"/>
      <c r="K267" s="9"/>
      <c r="L267" s="9"/>
      <c r="O267" s="1"/>
    </row>
    <row r="268" spans="1:15" s="5" customFormat="1" ht="12.75" customHeight="1" x14ac:dyDescent="0.2">
      <c r="A268" s="27"/>
      <c r="B268" s="35"/>
      <c r="C268" s="36"/>
      <c r="D268" s="37"/>
      <c r="E268" s="27"/>
      <c r="J268" s="9"/>
      <c r="K268" s="9"/>
      <c r="L268" s="9"/>
      <c r="O268" s="1"/>
    </row>
    <row r="269" spans="1:15" s="5" customFormat="1" ht="12.75" customHeight="1" x14ac:dyDescent="0.2">
      <c r="A269" s="27"/>
      <c r="B269" s="35"/>
      <c r="C269" s="36"/>
      <c r="D269" s="37"/>
      <c r="E269" s="27"/>
      <c r="J269" s="9"/>
      <c r="K269" s="9"/>
      <c r="L269" s="9"/>
      <c r="O269" s="1"/>
    </row>
    <row r="270" spans="1:15" s="5" customFormat="1" ht="12.75" customHeight="1" x14ac:dyDescent="0.2">
      <c r="A270" s="27"/>
      <c r="B270" s="35"/>
      <c r="C270" s="36"/>
      <c r="D270" s="37"/>
      <c r="E270" s="27"/>
      <c r="J270" s="9"/>
      <c r="K270" s="9"/>
      <c r="L270" s="9"/>
      <c r="O270" s="1"/>
    </row>
    <row r="271" spans="1:15" s="5" customFormat="1" ht="12.75" customHeight="1" x14ac:dyDescent="0.2">
      <c r="A271" s="27"/>
      <c r="B271" s="35"/>
      <c r="C271" s="36"/>
      <c r="D271" s="37"/>
      <c r="E271" s="27"/>
      <c r="J271" s="9"/>
      <c r="K271" s="9"/>
      <c r="L271" s="9"/>
      <c r="O271" s="1"/>
    </row>
    <row r="272" spans="1:15" s="5" customFormat="1" ht="12.75" customHeight="1" x14ac:dyDescent="0.2">
      <c r="A272" s="27"/>
      <c r="B272" s="35"/>
      <c r="C272" s="36"/>
      <c r="D272" s="37"/>
      <c r="E272" s="27"/>
      <c r="J272" s="9"/>
      <c r="K272" s="9"/>
      <c r="L272" s="9"/>
      <c r="O272" s="1"/>
    </row>
    <row r="273" spans="1:15" s="5" customFormat="1" ht="12.75" customHeight="1" x14ac:dyDescent="0.2">
      <c r="A273" s="27"/>
      <c r="B273" s="35"/>
      <c r="C273" s="36"/>
      <c r="D273" s="37"/>
      <c r="E273" s="27"/>
      <c r="J273" s="9"/>
      <c r="K273" s="9"/>
      <c r="L273" s="9"/>
      <c r="O273" s="1"/>
    </row>
    <row r="274" spans="1:15" s="5" customFormat="1" ht="12.75" customHeight="1" x14ac:dyDescent="0.2">
      <c r="A274" s="27"/>
      <c r="B274" s="35"/>
      <c r="C274" s="36"/>
      <c r="D274" s="37"/>
      <c r="E274" s="27"/>
      <c r="O274" s="1"/>
    </row>
    <row r="275" spans="1:15" s="5" customFormat="1" ht="12.75" customHeight="1" x14ac:dyDescent="0.2">
      <c r="A275" s="27"/>
      <c r="B275" s="35"/>
      <c r="C275" s="36"/>
      <c r="D275" s="37"/>
      <c r="E275" s="27"/>
      <c r="O275" s="1"/>
    </row>
    <row r="276" spans="1:15" s="5" customFormat="1" ht="12.75" customHeight="1" x14ac:dyDescent="0.2">
      <c r="A276" s="27"/>
      <c r="B276" s="35"/>
      <c r="C276" s="36"/>
      <c r="D276" s="37"/>
      <c r="E276" s="27"/>
      <c r="O276" s="1"/>
    </row>
    <row r="277" spans="1:15" s="5" customFormat="1" ht="12.75" customHeight="1" x14ac:dyDescent="0.2">
      <c r="A277" s="27"/>
      <c r="B277" s="35"/>
      <c r="C277" s="36"/>
      <c r="D277" s="37"/>
      <c r="E277" s="27"/>
      <c r="O277" s="1"/>
    </row>
    <row r="278" spans="1:15" s="5" customFormat="1" ht="12.75" customHeight="1" x14ac:dyDescent="0.2">
      <c r="A278" s="27"/>
      <c r="B278" s="35"/>
      <c r="C278" s="36"/>
      <c r="D278" s="37"/>
      <c r="E278" s="27"/>
      <c r="O278" s="1"/>
    </row>
    <row r="279" spans="1:15" s="5" customFormat="1" ht="12.75" customHeight="1" x14ac:dyDescent="0.2">
      <c r="A279" s="27"/>
      <c r="B279" s="35"/>
      <c r="C279" s="36"/>
      <c r="D279" s="37"/>
      <c r="E279" s="27"/>
      <c r="O279" s="1"/>
    </row>
    <row r="280" spans="1:15" s="5" customFormat="1" ht="12.75" customHeight="1" x14ac:dyDescent="0.2">
      <c r="A280" s="27"/>
      <c r="B280" s="35"/>
      <c r="C280" s="36"/>
      <c r="D280" s="37"/>
      <c r="E280" s="27"/>
      <c r="O280" s="1"/>
    </row>
    <row r="281" spans="1:15" s="5" customFormat="1" ht="12.75" customHeight="1" x14ac:dyDescent="0.2">
      <c r="A281" s="27"/>
      <c r="B281" s="35"/>
      <c r="C281" s="36"/>
      <c r="D281" s="37"/>
      <c r="E281" s="27"/>
      <c r="O281" s="1"/>
    </row>
    <row r="282" spans="1:15" s="5" customFormat="1" ht="12.75" customHeight="1" x14ac:dyDescent="0.2">
      <c r="A282" s="27"/>
      <c r="B282" s="35"/>
      <c r="C282" s="36"/>
      <c r="D282" s="37"/>
      <c r="E282" s="27"/>
      <c r="O282" s="1"/>
    </row>
    <row r="283" spans="1:15" s="5" customFormat="1" ht="12.75" customHeight="1" x14ac:dyDescent="0.2">
      <c r="A283" s="27"/>
      <c r="B283" s="35"/>
      <c r="C283" s="36"/>
      <c r="D283" s="37"/>
      <c r="E283" s="27"/>
      <c r="O283" s="1"/>
    </row>
    <row r="284" spans="1:15" s="5" customFormat="1" ht="12.75" customHeight="1" x14ac:dyDescent="0.2">
      <c r="A284" s="27"/>
      <c r="B284" s="35"/>
      <c r="C284" s="36"/>
      <c r="D284" s="37"/>
      <c r="E284" s="27"/>
      <c r="O284" s="1"/>
    </row>
    <row r="285" spans="1:15" s="5" customFormat="1" ht="12.75" customHeight="1" x14ac:dyDescent="0.2">
      <c r="A285" s="27"/>
      <c r="B285" s="35"/>
      <c r="C285" s="36"/>
      <c r="D285" s="37"/>
      <c r="E285" s="27"/>
      <c r="O285" s="1"/>
    </row>
    <row r="286" spans="1:15" s="5" customFormat="1" ht="12.75" customHeight="1" x14ac:dyDescent="0.2">
      <c r="A286" s="27"/>
      <c r="B286" s="35"/>
      <c r="C286" s="36"/>
      <c r="D286" s="37"/>
      <c r="E286" s="27"/>
      <c r="O286" s="1"/>
    </row>
    <row r="287" spans="1:15" s="5" customFormat="1" ht="12.75" customHeight="1" x14ac:dyDescent="0.2">
      <c r="A287" s="27"/>
      <c r="B287" s="35"/>
      <c r="C287" s="36"/>
      <c r="D287" s="37"/>
      <c r="E287" s="27"/>
      <c r="O287" s="1"/>
    </row>
    <row r="288" spans="1:15" s="5" customFormat="1" ht="12.75" customHeight="1" x14ac:dyDescent="0.2">
      <c r="A288" s="27"/>
      <c r="B288" s="35"/>
      <c r="C288" s="36"/>
      <c r="D288" s="37"/>
      <c r="E288" s="27"/>
      <c r="O288" s="1"/>
    </row>
    <row r="289" spans="1:15" s="5" customFormat="1" ht="12.75" customHeight="1" x14ac:dyDescent="0.2">
      <c r="A289" s="27"/>
      <c r="B289" s="35"/>
      <c r="C289" s="36"/>
      <c r="D289" s="37"/>
      <c r="E289" s="27"/>
      <c r="O289" s="1"/>
    </row>
    <row r="290" spans="1:15" s="5" customFormat="1" ht="12.75" customHeight="1" x14ac:dyDescent="0.2">
      <c r="A290" s="27"/>
      <c r="B290" s="35"/>
      <c r="C290" s="36"/>
      <c r="D290" s="37"/>
      <c r="E290" s="27"/>
      <c r="O290" s="1"/>
    </row>
    <row r="291" spans="1:15" s="5" customFormat="1" ht="12.75" customHeight="1" x14ac:dyDescent="0.2">
      <c r="A291" s="27"/>
      <c r="B291" s="35"/>
      <c r="C291" s="36"/>
      <c r="D291" s="37"/>
      <c r="E291" s="27"/>
      <c r="O291" s="1"/>
    </row>
    <row r="292" spans="1:15" s="5" customFormat="1" ht="12.75" customHeight="1" x14ac:dyDescent="0.2">
      <c r="A292" s="27"/>
      <c r="B292" s="35"/>
      <c r="C292" s="36"/>
      <c r="D292" s="37"/>
      <c r="E292" s="27"/>
      <c r="O292" s="1"/>
    </row>
    <row r="293" spans="1:15" s="5" customFormat="1" ht="12.75" customHeight="1" x14ac:dyDescent="0.2">
      <c r="A293" s="27"/>
      <c r="B293" s="35"/>
      <c r="C293" s="36"/>
      <c r="D293" s="37"/>
      <c r="E293" s="27"/>
      <c r="O293" s="1"/>
    </row>
    <row r="294" spans="1:15" s="5" customFormat="1" ht="12.75" customHeight="1" x14ac:dyDescent="0.2">
      <c r="A294" s="27"/>
      <c r="B294" s="35"/>
      <c r="C294" s="36"/>
      <c r="D294" s="37"/>
      <c r="E294" s="27"/>
      <c r="O294" s="1"/>
    </row>
    <row r="295" spans="1:15" s="5" customFormat="1" ht="12.75" customHeight="1" x14ac:dyDescent="0.2">
      <c r="A295" s="27"/>
      <c r="B295" s="35"/>
      <c r="C295" s="36"/>
      <c r="D295" s="37"/>
      <c r="E295" s="27"/>
      <c r="O295" s="1"/>
    </row>
    <row r="296" spans="1:15" s="5" customFormat="1" ht="12.75" customHeight="1" x14ac:dyDescent="0.2">
      <c r="A296" s="27"/>
      <c r="B296" s="35"/>
      <c r="C296" s="36"/>
      <c r="D296" s="37"/>
      <c r="E296" s="27"/>
      <c r="O296" s="1"/>
    </row>
    <row r="297" spans="1:15" s="5" customFormat="1" ht="12.75" customHeight="1" x14ac:dyDescent="0.2">
      <c r="A297" s="27"/>
      <c r="B297" s="35"/>
      <c r="C297" s="36"/>
      <c r="D297" s="37"/>
      <c r="E297" s="27"/>
      <c r="O297" s="1"/>
    </row>
    <row r="298" spans="1:15" s="5" customFormat="1" ht="12.75" customHeight="1" x14ac:dyDescent="0.2">
      <c r="A298" s="27"/>
      <c r="B298" s="35"/>
      <c r="C298" s="36"/>
      <c r="D298" s="37"/>
      <c r="E298" s="27"/>
      <c r="O298" s="1"/>
    </row>
    <row r="299" spans="1:15" s="5" customFormat="1" ht="12.75" customHeight="1" x14ac:dyDescent="0.2">
      <c r="A299" s="27"/>
      <c r="B299" s="35"/>
      <c r="C299" s="36"/>
      <c r="D299" s="37"/>
      <c r="E299" s="27"/>
      <c r="O299" s="1"/>
    </row>
    <row r="300" spans="1:15" s="5" customFormat="1" ht="12.75" customHeight="1" x14ac:dyDescent="0.2">
      <c r="A300" s="27"/>
      <c r="B300" s="35"/>
      <c r="C300" s="36"/>
      <c r="D300" s="37"/>
      <c r="E300" s="27"/>
      <c r="O300" s="1"/>
    </row>
    <row r="301" spans="1:15" s="5" customFormat="1" ht="12.75" customHeight="1" x14ac:dyDescent="0.2">
      <c r="A301" s="27"/>
      <c r="B301" s="35"/>
      <c r="C301" s="36"/>
      <c r="D301" s="37"/>
      <c r="E301" s="27"/>
      <c r="O301" s="1"/>
    </row>
    <row r="302" spans="1:15" s="5" customFormat="1" ht="12.75" customHeight="1" x14ac:dyDescent="0.2">
      <c r="A302" s="27"/>
      <c r="B302" s="35"/>
      <c r="C302" s="36"/>
      <c r="D302" s="37"/>
      <c r="E302" s="27"/>
      <c r="O302" s="1"/>
    </row>
    <row r="303" spans="1:15" s="5" customFormat="1" ht="12.75" customHeight="1" x14ac:dyDescent="0.2">
      <c r="A303" s="27"/>
      <c r="B303" s="35"/>
      <c r="C303" s="36"/>
      <c r="D303" s="37"/>
      <c r="E303" s="27"/>
      <c r="O303" s="1"/>
    </row>
    <row r="304" spans="1:15" s="5" customFormat="1" ht="12.75" customHeight="1" x14ac:dyDescent="0.2">
      <c r="A304" s="27"/>
      <c r="B304" s="35"/>
      <c r="C304" s="36"/>
      <c r="D304" s="37"/>
      <c r="E304" s="27"/>
      <c r="O304" s="1"/>
    </row>
    <row r="305" spans="1:15" s="5" customFormat="1" ht="12.75" customHeight="1" x14ac:dyDescent="0.2">
      <c r="A305" s="27"/>
      <c r="B305" s="35"/>
      <c r="C305" s="36"/>
      <c r="D305" s="37"/>
      <c r="E305" s="27"/>
      <c r="O305" s="1"/>
    </row>
    <row r="306" spans="1:15" s="5" customFormat="1" ht="12.75" customHeight="1" x14ac:dyDescent="0.2">
      <c r="A306" s="27"/>
      <c r="B306" s="35"/>
      <c r="C306" s="36"/>
      <c r="D306" s="37"/>
      <c r="E306" s="27"/>
      <c r="O306" s="1"/>
    </row>
    <row r="307" spans="1:15" s="5" customFormat="1" ht="12.75" customHeight="1" x14ac:dyDescent="0.2">
      <c r="A307" s="27"/>
      <c r="B307" s="35"/>
      <c r="C307" s="36"/>
      <c r="D307" s="37"/>
      <c r="E307" s="27"/>
      <c r="O307" s="1"/>
    </row>
    <row r="308" spans="1:15" s="5" customFormat="1" ht="12.75" customHeight="1" x14ac:dyDescent="0.2">
      <c r="A308" s="27"/>
      <c r="B308" s="35"/>
      <c r="C308" s="36"/>
      <c r="D308" s="37"/>
      <c r="E308" s="27"/>
      <c r="O308" s="1"/>
    </row>
    <row r="309" spans="1:15" s="5" customFormat="1" ht="12.75" customHeight="1" x14ac:dyDescent="0.2">
      <c r="A309" s="27"/>
      <c r="B309" s="35"/>
      <c r="C309" s="36"/>
      <c r="D309" s="37"/>
      <c r="E309" s="27"/>
      <c r="O309" s="1"/>
    </row>
    <row r="310" spans="1:15" s="5" customFormat="1" ht="12.75" customHeight="1" x14ac:dyDescent="0.2">
      <c r="A310" s="27"/>
      <c r="B310" s="35"/>
      <c r="C310" s="36"/>
      <c r="D310" s="37"/>
      <c r="E310" s="27"/>
      <c r="O310" s="1"/>
    </row>
    <row r="311" spans="1:15" s="5" customFormat="1" ht="12.75" customHeight="1" x14ac:dyDescent="0.2">
      <c r="A311" s="27"/>
      <c r="B311" s="35"/>
      <c r="C311" s="36"/>
      <c r="D311" s="37"/>
      <c r="E311" s="27"/>
      <c r="O311" s="1"/>
    </row>
    <row r="312" spans="1:15" s="5" customFormat="1" ht="12.75" customHeight="1" x14ac:dyDescent="0.2">
      <c r="A312" s="27"/>
      <c r="B312" s="35"/>
      <c r="C312" s="36"/>
      <c r="D312" s="37"/>
      <c r="E312" s="27"/>
      <c r="O312" s="1"/>
    </row>
    <row r="313" spans="1:15" s="5" customFormat="1" ht="12.75" customHeight="1" x14ac:dyDescent="0.2">
      <c r="A313" s="27"/>
      <c r="B313" s="35"/>
      <c r="C313" s="36"/>
      <c r="D313" s="37"/>
      <c r="E313" s="27"/>
      <c r="O313" s="1"/>
    </row>
    <row r="314" spans="1:15" s="5" customFormat="1" ht="12.75" customHeight="1" x14ac:dyDescent="0.2">
      <c r="A314" s="27"/>
      <c r="B314" s="35"/>
      <c r="C314" s="36"/>
      <c r="D314" s="37"/>
      <c r="E314" s="27"/>
      <c r="O314" s="1"/>
    </row>
    <row r="315" spans="1:15" s="5" customFormat="1" ht="12.75" customHeight="1" x14ac:dyDescent="0.2">
      <c r="A315" s="27"/>
      <c r="B315" s="35"/>
      <c r="C315" s="36"/>
      <c r="D315" s="37"/>
      <c r="E315" s="27"/>
      <c r="O315" s="1"/>
    </row>
    <row r="316" spans="1:15" s="5" customFormat="1" ht="12.75" customHeight="1" x14ac:dyDescent="0.2">
      <c r="A316" s="27"/>
      <c r="B316" s="35"/>
      <c r="C316" s="36"/>
      <c r="D316" s="37"/>
      <c r="E316" s="27"/>
      <c r="O316" s="1"/>
    </row>
    <row r="317" spans="1:15" s="5" customFormat="1" ht="12.75" customHeight="1" x14ac:dyDescent="0.2">
      <c r="A317" s="27"/>
      <c r="B317" s="35"/>
      <c r="C317" s="36"/>
      <c r="D317" s="37"/>
      <c r="E317" s="27"/>
      <c r="O317" s="1"/>
    </row>
    <row r="318" spans="1:15" s="5" customFormat="1" ht="12.75" customHeight="1" x14ac:dyDescent="0.2">
      <c r="A318" s="27"/>
      <c r="B318" s="35"/>
      <c r="C318" s="36"/>
      <c r="D318" s="37"/>
      <c r="E318" s="27"/>
      <c r="O318" s="1"/>
    </row>
    <row r="319" spans="1:15" s="5" customFormat="1" ht="12.75" customHeight="1" x14ac:dyDescent="0.2">
      <c r="A319" s="27"/>
      <c r="B319" s="35"/>
      <c r="C319" s="36"/>
      <c r="D319" s="37"/>
      <c r="E319" s="27"/>
      <c r="O319" s="1"/>
    </row>
    <row r="320" spans="1:15" s="5" customFormat="1" ht="12.75" customHeight="1" x14ac:dyDescent="0.2">
      <c r="A320" s="27"/>
      <c r="B320" s="35"/>
      <c r="C320" s="36"/>
      <c r="D320" s="37"/>
      <c r="E320" s="27"/>
      <c r="O320" s="1"/>
    </row>
    <row r="321" spans="1:15" s="5" customFormat="1" ht="12.75" customHeight="1" x14ac:dyDescent="0.2">
      <c r="A321" s="27"/>
      <c r="B321" s="35"/>
      <c r="C321" s="36"/>
      <c r="D321" s="37"/>
      <c r="E321" s="27"/>
      <c r="O321" s="1"/>
    </row>
    <row r="322" spans="1:15" s="5" customFormat="1" ht="12.75" customHeight="1" x14ac:dyDescent="0.2">
      <c r="A322" s="27"/>
      <c r="B322" s="35"/>
      <c r="C322" s="36"/>
      <c r="D322" s="37"/>
      <c r="E322" s="27"/>
      <c r="O322" s="1"/>
    </row>
    <row r="323" spans="1:15" s="5" customFormat="1" ht="12.75" customHeight="1" x14ac:dyDescent="0.2">
      <c r="A323" s="27"/>
      <c r="B323" s="35"/>
      <c r="C323" s="36"/>
      <c r="D323" s="37"/>
      <c r="E323" s="27"/>
      <c r="O323" s="1"/>
    </row>
    <row r="324" spans="1:15" s="5" customFormat="1" ht="12.75" customHeight="1" x14ac:dyDescent="0.2">
      <c r="A324" s="27"/>
      <c r="B324" s="35"/>
      <c r="C324" s="36"/>
      <c r="D324" s="37"/>
      <c r="E324" s="27"/>
      <c r="O324" s="1"/>
    </row>
    <row r="325" spans="1:15" s="5" customFormat="1" ht="12.75" customHeight="1" x14ac:dyDescent="0.2">
      <c r="A325" s="27"/>
      <c r="B325" s="35"/>
      <c r="C325" s="36"/>
      <c r="D325" s="37"/>
      <c r="E325" s="27"/>
      <c r="O325" s="1"/>
    </row>
    <row r="326" spans="1:15" s="5" customFormat="1" ht="12.75" customHeight="1" x14ac:dyDescent="0.2">
      <c r="A326" s="27"/>
      <c r="B326" s="35"/>
      <c r="C326" s="36"/>
      <c r="D326" s="37"/>
      <c r="E326" s="27"/>
      <c r="O326" s="1"/>
    </row>
    <row r="327" spans="1:15" s="5" customFormat="1" ht="12.75" customHeight="1" x14ac:dyDescent="0.2">
      <c r="A327" s="27"/>
      <c r="B327" s="35"/>
      <c r="C327" s="36"/>
      <c r="D327" s="37"/>
      <c r="E327" s="27"/>
      <c r="O327" s="1"/>
    </row>
    <row r="328" spans="1:15" s="5" customFormat="1" ht="12.75" customHeight="1" x14ac:dyDescent="0.2">
      <c r="A328" s="27"/>
      <c r="B328" s="35"/>
      <c r="C328" s="36"/>
      <c r="D328" s="37"/>
      <c r="E328" s="27"/>
      <c r="O328" s="1"/>
    </row>
    <row r="329" spans="1:15" s="5" customFormat="1" ht="12.75" customHeight="1" x14ac:dyDescent="0.2">
      <c r="A329" s="27"/>
      <c r="B329" s="35"/>
      <c r="C329" s="36"/>
      <c r="D329" s="37"/>
      <c r="E329" s="27"/>
      <c r="O329" s="1"/>
    </row>
    <row r="330" spans="1:15" s="5" customFormat="1" ht="12.75" customHeight="1" x14ac:dyDescent="0.2">
      <c r="A330" s="27"/>
      <c r="B330" s="35"/>
      <c r="C330" s="36"/>
      <c r="D330" s="37"/>
      <c r="E330" s="27"/>
      <c r="O330" s="1"/>
    </row>
    <row r="331" spans="1:15" s="5" customFormat="1" ht="12.75" customHeight="1" x14ac:dyDescent="0.2">
      <c r="A331" s="27"/>
      <c r="B331" s="35"/>
      <c r="C331" s="36"/>
      <c r="D331" s="37"/>
      <c r="E331" s="27"/>
      <c r="O331" s="1"/>
    </row>
    <row r="332" spans="1:15" s="5" customFormat="1" ht="12.75" customHeight="1" x14ac:dyDescent="0.2">
      <c r="A332" s="27"/>
      <c r="B332" s="35"/>
      <c r="C332" s="36"/>
      <c r="D332" s="37"/>
      <c r="E332" s="27"/>
      <c r="O332" s="1"/>
    </row>
    <row r="333" spans="1:15" s="5" customFormat="1" ht="12.75" customHeight="1" x14ac:dyDescent="0.2">
      <c r="A333" s="27"/>
      <c r="B333" s="35"/>
      <c r="C333" s="36"/>
      <c r="D333" s="37"/>
      <c r="E333" s="27"/>
      <c r="O333" s="1"/>
    </row>
    <row r="334" spans="1:15" s="5" customFormat="1" ht="12.75" customHeight="1" x14ac:dyDescent="0.2">
      <c r="A334" s="27"/>
      <c r="B334" s="35"/>
      <c r="C334" s="36"/>
      <c r="D334" s="37"/>
      <c r="E334" s="27"/>
      <c r="O334" s="1"/>
    </row>
    <row r="335" spans="1:15" s="5" customFormat="1" ht="12.75" customHeight="1" x14ac:dyDescent="0.2">
      <c r="A335" s="27"/>
      <c r="B335" s="35"/>
      <c r="C335" s="36"/>
      <c r="D335" s="37"/>
      <c r="E335" s="27"/>
      <c r="O335" s="1"/>
    </row>
    <row r="336" spans="1:15" s="5" customFormat="1" ht="12.75" customHeight="1" x14ac:dyDescent="0.2">
      <c r="A336" s="27"/>
      <c r="B336" s="35"/>
      <c r="C336" s="36"/>
      <c r="D336" s="37"/>
      <c r="E336" s="27"/>
      <c r="O336" s="1"/>
    </row>
    <row r="337" spans="1:15" s="5" customFormat="1" ht="12.75" customHeight="1" x14ac:dyDescent="0.2">
      <c r="A337" s="27"/>
      <c r="B337" s="35"/>
      <c r="C337" s="36"/>
      <c r="D337" s="37"/>
      <c r="E337" s="27"/>
      <c r="O337" s="1"/>
    </row>
    <row r="338" spans="1:15" s="5" customFormat="1" ht="12.75" customHeight="1" x14ac:dyDescent="0.2">
      <c r="A338" s="27"/>
      <c r="B338" s="35"/>
      <c r="C338" s="36"/>
      <c r="D338" s="37"/>
      <c r="E338" s="27"/>
      <c r="O338" s="1"/>
    </row>
    <row r="339" spans="1:15" s="5" customFormat="1" ht="12.75" customHeight="1" x14ac:dyDescent="0.2">
      <c r="A339" s="27"/>
      <c r="B339" s="35"/>
      <c r="C339" s="36"/>
      <c r="D339" s="37"/>
      <c r="E339" s="27"/>
      <c r="O339" s="1"/>
    </row>
    <row r="340" spans="1:15" s="5" customFormat="1" ht="12.75" customHeight="1" x14ac:dyDescent="0.2">
      <c r="A340" s="27"/>
      <c r="B340" s="35"/>
      <c r="C340" s="36"/>
      <c r="D340" s="37"/>
      <c r="E340" s="27"/>
      <c r="O340" s="1"/>
    </row>
    <row r="341" spans="1:15" s="5" customFormat="1" ht="12.75" customHeight="1" x14ac:dyDescent="0.2">
      <c r="A341" s="27"/>
      <c r="B341" s="35"/>
      <c r="C341" s="36"/>
      <c r="D341" s="37"/>
      <c r="E341" s="27"/>
      <c r="O341" s="1"/>
    </row>
    <row r="342" spans="1:15" s="5" customFormat="1" ht="12.75" customHeight="1" x14ac:dyDescent="0.2">
      <c r="A342" s="27"/>
      <c r="B342" s="35"/>
      <c r="C342" s="36"/>
      <c r="D342" s="37"/>
      <c r="E342" s="27"/>
      <c r="O342" s="1"/>
    </row>
    <row r="343" spans="1:15" s="5" customFormat="1" ht="12.75" customHeight="1" x14ac:dyDescent="0.2">
      <c r="A343" s="27"/>
      <c r="B343" s="35"/>
      <c r="C343" s="36"/>
      <c r="D343" s="37"/>
      <c r="E343" s="27"/>
      <c r="O343" s="1"/>
    </row>
    <row r="344" spans="1:15" s="5" customFormat="1" ht="12.75" customHeight="1" x14ac:dyDescent="0.2">
      <c r="A344" s="27"/>
      <c r="B344" s="35"/>
      <c r="C344" s="36"/>
      <c r="D344" s="37"/>
      <c r="E344" s="27"/>
      <c r="O344" s="1"/>
    </row>
    <row r="345" spans="1:15" s="5" customFormat="1" ht="12.75" customHeight="1" x14ac:dyDescent="0.2">
      <c r="A345" s="27"/>
      <c r="B345" s="35"/>
      <c r="C345" s="36"/>
      <c r="D345" s="37"/>
      <c r="E345" s="27"/>
      <c r="O345" s="1"/>
    </row>
    <row r="346" spans="1:15" s="5" customFormat="1" ht="12.75" customHeight="1" x14ac:dyDescent="0.2">
      <c r="A346" s="27"/>
      <c r="B346" s="35"/>
      <c r="C346" s="36"/>
      <c r="D346" s="37"/>
      <c r="E346" s="27"/>
      <c r="O346" s="1"/>
    </row>
    <row r="347" spans="1:15" s="5" customFormat="1" ht="12.75" customHeight="1" x14ac:dyDescent="0.2">
      <c r="A347" s="27"/>
      <c r="B347" s="35"/>
      <c r="C347" s="36"/>
      <c r="D347" s="37"/>
      <c r="E347" s="27"/>
      <c r="O347" s="1"/>
    </row>
    <row r="348" spans="1:15" s="5" customFormat="1" ht="12.75" customHeight="1" x14ac:dyDescent="0.2">
      <c r="A348" s="27"/>
      <c r="B348" s="35"/>
      <c r="C348" s="36"/>
      <c r="D348" s="37"/>
      <c r="E348" s="27"/>
      <c r="O348" s="1"/>
    </row>
    <row r="349" spans="1:15" s="5" customFormat="1" ht="12.75" customHeight="1" x14ac:dyDescent="0.2">
      <c r="A349" s="27"/>
      <c r="B349" s="35"/>
      <c r="C349" s="36"/>
      <c r="D349" s="37"/>
      <c r="E349" s="27"/>
      <c r="O349" s="1"/>
    </row>
    <row r="350" spans="1:15" s="5" customFormat="1" ht="12.75" customHeight="1" x14ac:dyDescent="0.2">
      <c r="A350" s="27"/>
      <c r="B350" s="35"/>
      <c r="C350" s="36"/>
      <c r="D350" s="37"/>
      <c r="E350" s="27"/>
      <c r="O350" s="1"/>
    </row>
    <row r="351" spans="1:15" s="5" customFormat="1" ht="12.75" customHeight="1" x14ac:dyDescent="0.2">
      <c r="A351" s="27"/>
      <c r="B351" s="35"/>
      <c r="C351" s="36"/>
      <c r="D351" s="37"/>
      <c r="E351" s="27"/>
      <c r="O351" s="1"/>
    </row>
    <row r="352" spans="1:15" s="5" customFormat="1" ht="12.75" customHeight="1" x14ac:dyDescent="0.2">
      <c r="A352" s="27"/>
      <c r="B352" s="35"/>
      <c r="C352" s="36"/>
      <c r="D352" s="37"/>
      <c r="E352" s="27"/>
      <c r="O352" s="1"/>
    </row>
    <row r="353" spans="1:15" s="5" customFormat="1" ht="12.75" customHeight="1" x14ac:dyDescent="0.2">
      <c r="A353" s="27"/>
      <c r="B353" s="35"/>
      <c r="C353" s="36"/>
      <c r="D353" s="37"/>
      <c r="E353" s="27"/>
      <c r="O353" s="1"/>
    </row>
    <row r="354" spans="1:15" s="5" customFormat="1" ht="12.75" customHeight="1" x14ac:dyDescent="0.2">
      <c r="A354" s="27"/>
      <c r="B354" s="35"/>
      <c r="C354" s="36"/>
      <c r="D354" s="37"/>
      <c r="E354" s="27"/>
      <c r="O354" s="1"/>
    </row>
    <row r="355" spans="1:15" s="5" customFormat="1" ht="12.75" customHeight="1" x14ac:dyDescent="0.2">
      <c r="A355" s="27"/>
      <c r="B355" s="35"/>
      <c r="C355" s="36"/>
      <c r="D355" s="37"/>
      <c r="E355" s="27"/>
      <c r="O355" s="1"/>
    </row>
    <row r="356" spans="1:15" s="5" customFormat="1" ht="12.75" customHeight="1" x14ac:dyDescent="0.2">
      <c r="A356" s="27"/>
      <c r="B356" s="35"/>
      <c r="C356" s="36"/>
      <c r="D356" s="37"/>
      <c r="E356" s="27"/>
      <c r="O356" s="1"/>
    </row>
    <row r="357" spans="1:15" s="5" customFormat="1" ht="12.75" customHeight="1" x14ac:dyDescent="0.2">
      <c r="A357" s="27"/>
      <c r="B357" s="35"/>
      <c r="C357" s="36"/>
      <c r="D357" s="37"/>
      <c r="E357" s="27"/>
      <c r="O357" s="1"/>
    </row>
    <row r="358" spans="1:15" s="5" customFormat="1" ht="12.75" customHeight="1" x14ac:dyDescent="0.2">
      <c r="A358" s="27"/>
      <c r="B358" s="35"/>
      <c r="C358" s="36"/>
      <c r="D358" s="37"/>
      <c r="E358" s="27"/>
      <c r="O358" s="1"/>
    </row>
    <row r="359" spans="1:15" s="5" customFormat="1" ht="12.75" customHeight="1" x14ac:dyDescent="0.2">
      <c r="A359" s="27"/>
      <c r="B359" s="35"/>
      <c r="C359" s="36"/>
      <c r="D359" s="37"/>
      <c r="E359" s="27"/>
      <c r="O359" s="1"/>
    </row>
    <row r="360" spans="1:15" s="5" customFormat="1" ht="12.75" customHeight="1" x14ac:dyDescent="0.2">
      <c r="A360" s="27"/>
      <c r="B360" s="35"/>
      <c r="C360" s="36"/>
      <c r="D360" s="37"/>
      <c r="E360" s="27"/>
      <c r="O360" s="1"/>
    </row>
    <row r="361" spans="1:15" s="5" customFormat="1" ht="12.75" customHeight="1" x14ac:dyDescent="0.2">
      <c r="A361" s="27"/>
      <c r="B361" s="35"/>
      <c r="C361" s="36"/>
      <c r="D361" s="37"/>
      <c r="E361" s="27"/>
      <c r="O361" s="1"/>
    </row>
    <row r="362" spans="1:15" s="5" customFormat="1" ht="12.75" customHeight="1" x14ac:dyDescent="0.2">
      <c r="A362" s="27"/>
      <c r="B362" s="35"/>
      <c r="C362" s="36"/>
      <c r="D362" s="37"/>
      <c r="E362" s="27"/>
      <c r="O362" s="1"/>
    </row>
    <row r="363" spans="1:15" s="5" customFormat="1" ht="12.75" customHeight="1" x14ac:dyDescent="0.2">
      <c r="A363" s="27"/>
      <c r="B363" s="35"/>
      <c r="C363" s="36"/>
      <c r="D363" s="37"/>
      <c r="E363" s="27"/>
      <c r="O363" s="1"/>
    </row>
    <row r="364" spans="1:15" s="5" customFormat="1" ht="12.75" customHeight="1" x14ac:dyDescent="0.2">
      <c r="A364" s="27"/>
      <c r="B364" s="35"/>
      <c r="C364" s="36"/>
      <c r="D364" s="37"/>
      <c r="E364" s="27"/>
      <c r="O364" s="1"/>
    </row>
    <row r="365" spans="1:15" s="5" customFormat="1" ht="12.75" customHeight="1" x14ac:dyDescent="0.2">
      <c r="A365" s="27"/>
      <c r="B365" s="35"/>
      <c r="C365" s="36"/>
      <c r="D365" s="37"/>
      <c r="E365" s="27"/>
      <c r="O365" s="1"/>
    </row>
    <row r="366" spans="1:15" s="5" customFormat="1" ht="12.75" customHeight="1" x14ac:dyDescent="0.2">
      <c r="A366" s="27"/>
      <c r="B366" s="35"/>
      <c r="C366" s="36"/>
      <c r="D366" s="37"/>
      <c r="E366" s="27"/>
      <c r="O366" s="1"/>
    </row>
    <row r="367" spans="1:15" s="5" customFormat="1" ht="12.75" customHeight="1" x14ac:dyDescent="0.2">
      <c r="A367" s="27"/>
      <c r="B367" s="35"/>
      <c r="C367" s="36"/>
      <c r="D367" s="37"/>
      <c r="E367" s="27"/>
      <c r="O367" s="1"/>
    </row>
    <row r="368" spans="1:15" s="5" customFormat="1" ht="12.75" customHeight="1" x14ac:dyDescent="0.2">
      <c r="A368" s="27"/>
      <c r="B368" s="35"/>
      <c r="C368" s="36"/>
      <c r="D368" s="37"/>
      <c r="E368" s="27"/>
      <c r="O368" s="1"/>
    </row>
    <row r="369" spans="1:15" s="5" customFormat="1" ht="12.75" customHeight="1" x14ac:dyDescent="0.2">
      <c r="A369" s="27"/>
      <c r="B369" s="35"/>
      <c r="C369" s="36"/>
      <c r="D369" s="37"/>
      <c r="E369" s="27"/>
      <c r="O369" s="1"/>
    </row>
    <row r="370" spans="1:15" s="5" customFormat="1" ht="12.75" customHeight="1" x14ac:dyDescent="0.2">
      <c r="A370" s="27"/>
      <c r="B370" s="35"/>
      <c r="C370" s="36"/>
      <c r="D370" s="37"/>
      <c r="E370" s="27"/>
      <c r="O370" s="1"/>
    </row>
    <row r="371" spans="1:15" s="5" customFormat="1" ht="12.75" customHeight="1" x14ac:dyDescent="0.2">
      <c r="A371" s="27"/>
      <c r="B371" s="35"/>
      <c r="C371" s="36"/>
      <c r="D371" s="37"/>
      <c r="E371" s="27"/>
      <c r="O371" s="1"/>
    </row>
    <row r="372" spans="1:15" s="5" customFormat="1" ht="12.75" customHeight="1" x14ac:dyDescent="0.2">
      <c r="A372" s="27"/>
      <c r="B372" s="35"/>
      <c r="C372" s="36"/>
      <c r="D372" s="37"/>
      <c r="E372" s="27"/>
      <c r="O372" s="1"/>
    </row>
    <row r="373" spans="1:15" s="5" customFormat="1" ht="12.75" customHeight="1" x14ac:dyDescent="0.2">
      <c r="A373" s="27"/>
      <c r="B373" s="35"/>
      <c r="C373" s="36"/>
      <c r="D373" s="37"/>
      <c r="E373" s="27"/>
      <c r="O373" s="1"/>
    </row>
    <row r="374" spans="1:15" s="5" customFormat="1" ht="12.75" customHeight="1" x14ac:dyDescent="0.2">
      <c r="A374" s="27"/>
      <c r="B374" s="35"/>
      <c r="C374" s="36"/>
      <c r="D374" s="37"/>
      <c r="E374" s="27"/>
      <c r="O374" s="1"/>
    </row>
    <row r="375" spans="1:15" s="5" customFormat="1" ht="12.75" customHeight="1" x14ac:dyDescent="0.2">
      <c r="A375" s="27"/>
      <c r="B375" s="35"/>
      <c r="C375" s="36"/>
      <c r="D375" s="37"/>
      <c r="E375" s="27"/>
      <c r="O375" s="1"/>
    </row>
    <row r="376" spans="1:15" s="5" customFormat="1" ht="12.75" customHeight="1" x14ac:dyDescent="0.2">
      <c r="A376" s="27"/>
      <c r="B376" s="35"/>
      <c r="C376" s="36"/>
      <c r="D376" s="37"/>
      <c r="E376" s="27"/>
      <c r="O376" s="1"/>
    </row>
    <row r="377" spans="1:15" s="5" customFormat="1" ht="12.75" customHeight="1" x14ac:dyDescent="0.2">
      <c r="A377" s="27"/>
      <c r="B377" s="35"/>
      <c r="C377" s="36"/>
      <c r="D377" s="37"/>
      <c r="E377" s="27"/>
      <c r="O377" s="1"/>
    </row>
    <row r="378" spans="1:15" s="5" customFormat="1" ht="12.75" customHeight="1" x14ac:dyDescent="0.2">
      <c r="A378" s="27"/>
      <c r="B378" s="35"/>
      <c r="C378" s="36"/>
      <c r="D378" s="37"/>
      <c r="E378" s="27"/>
      <c r="O378" s="1"/>
    </row>
    <row r="379" spans="1:15" s="5" customFormat="1" ht="12.75" customHeight="1" x14ac:dyDescent="0.2">
      <c r="A379" s="27"/>
      <c r="B379" s="35"/>
      <c r="C379" s="36"/>
      <c r="D379" s="37"/>
      <c r="E379" s="27"/>
      <c r="O379" s="1"/>
    </row>
    <row r="380" spans="1:15" s="5" customFormat="1" ht="12.75" customHeight="1" x14ac:dyDescent="0.2">
      <c r="A380" s="27"/>
      <c r="B380" s="35"/>
      <c r="C380" s="36"/>
      <c r="D380" s="37"/>
      <c r="E380" s="27"/>
      <c r="O380" s="1"/>
    </row>
    <row r="381" spans="1:15" s="5" customFormat="1" ht="12.75" customHeight="1" x14ac:dyDescent="0.2">
      <c r="A381" s="27"/>
      <c r="B381" s="35"/>
      <c r="C381" s="36"/>
      <c r="D381" s="37"/>
      <c r="E381" s="27"/>
      <c r="O381" s="1"/>
    </row>
    <row r="382" spans="1:15" s="5" customFormat="1" ht="12.75" customHeight="1" x14ac:dyDescent="0.2">
      <c r="A382" s="27"/>
      <c r="B382" s="35"/>
      <c r="C382" s="36"/>
      <c r="D382" s="37"/>
      <c r="E382" s="27"/>
      <c r="O382" s="1"/>
    </row>
    <row r="383" spans="1:15" s="5" customFormat="1" ht="12.75" customHeight="1" x14ac:dyDescent="0.2">
      <c r="A383" s="27"/>
      <c r="B383" s="35"/>
      <c r="C383" s="36"/>
      <c r="D383" s="37"/>
      <c r="E383" s="27"/>
      <c r="O383" s="1"/>
    </row>
    <row r="384" spans="1:15" s="5" customFormat="1" ht="12.75" customHeight="1" x14ac:dyDescent="0.2">
      <c r="A384" s="27"/>
      <c r="B384" s="35"/>
      <c r="C384" s="36"/>
      <c r="D384" s="37"/>
      <c r="E384" s="27"/>
      <c r="O384" s="1"/>
    </row>
    <row r="385" spans="1:15" s="5" customFormat="1" ht="12.75" customHeight="1" x14ac:dyDescent="0.2">
      <c r="A385" s="27"/>
      <c r="B385" s="35"/>
      <c r="C385" s="36"/>
      <c r="D385" s="37"/>
      <c r="E385" s="27"/>
      <c r="O385" s="1"/>
    </row>
    <row r="386" spans="1:15" s="5" customFormat="1" ht="12.75" customHeight="1" x14ac:dyDescent="0.2">
      <c r="A386" s="27"/>
      <c r="B386" s="35"/>
      <c r="C386" s="36"/>
      <c r="D386" s="37"/>
      <c r="E386" s="27"/>
      <c r="O386" s="1"/>
    </row>
    <row r="387" spans="1:15" s="5" customFormat="1" ht="12.75" customHeight="1" x14ac:dyDescent="0.2">
      <c r="A387" s="27"/>
      <c r="B387" s="35"/>
      <c r="C387" s="36"/>
      <c r="D387" s="37"/>
      <c r="E387" s="27"/>
      <c r="O387" s="1"/>
    </row>
    <row r="388" spans="1:15" s="5" customFormat="1" ht="12.75" customHeight="1" x14ac:dyDescent="0.2">
      <c r="A388" s="27"/>
      <c r="B388" s="35"/>
      <c r="C388" s="36"/>
      <c r="D388" s="37"/>
      <c r="E388" s="27"/>
      <c r="O388" s="1"/>
    </row>
    <row r="389" spans="1:15" s="5" customFormat="1" ht="12.75" customHeight="1" x14ac:dyDescent="0.2">
      <c r="A389" s="27"/>
      <c r="B389" s="35"/>
      <c r="C389" s="36"/>
      <c r="D389" s="37"/>
      <c r="E389" s="27"/>
      <c r="O389" s="1"/>
    </row>
    <row r="390" spans="1:15" s="5" customFormat="1" ht="12.75" customHeight="1" x14ac:dyDescent="0.2">
      <c r="A390" s="27"/>
      <c r="B390" s="35"/>
      <c r="C390" s="36"/>
      <c r="D390" s="37"/>
      <c r="E390" s="27"/>
      <c r="O390" s="1"/>
    </row>
    <row r="391" spans="1:15" s="5" customFormat="1" ht="12.75" customHeight="1" x14ac:dyDescent="0.2">
      <c r="A391" s="27"/>
      <c r="B391" s="35"/>
      <c r="C391" s="36"/>
      <c r="D391" s="37"/>
      <c r="E391" s="27"/>
      <c r="O391" s="1"/>
    </row>
    <row r="392" spans="1:15" s="5" customFormat="1" ht="12.75" customHeight="1" x14ac:dyDescent="0.2">
      <c r="A392" s="27"/>
      <c r="B392" s="35"/>
      <c r="C392" s="36"/>
      <c r="D392" s="37"/>
      <c r="E392" s="27"/>
      <c r="O392" s="1"/>
    </row>
    <row r="393" spans="1:15" s="5" customFormat="1" ht="12.75" customHeight="1" x14ac:dyDescent="0.2">
      <c r="A393" s="27"/>
      <c r="B393" s="35"/>
      <c r="C393" s="36"/>
      <c r="D393" s="37"/>
      <c r="E393" s="27"/>
      <c r="O393" s="1"/>
    </row>
    <row r="394" spans="1:15" s="5" customFormat="1" ht="12.75" customHeight="1" x14ac:dyDescent="0.2">
      <c r="A394" s="27"/>
      <c r="B394" s="35"/>
      <c r="C394" s="36"/>
      <c r="D394" s="37"/>
      <c r="E394" s="27"/>
      <c r="O394" s="1"/>
    </row>
    <row r="395" spans="1:15" s="5" customFormat="1" ht="12.75" customHeight="1" x14ac:dyDescent="0.2">
      <c r="A395" s="27"/>
      <c r="B395" s="35"/>
      <c r="C395" s="36"/>
      <c r="D395" s="37"/>
      <c r="E395" s="27"/>
      <c r="O395" s="1"/>
    </row>
    <row r="396" spans="1:15" s="5" customFormat="1" ht="12.75" customHeight="1" x14ac:dyDescent="0.2">
      <c r="A396" s="27"/>
      <c r="B396" s="35"/>
      <c r="C396" s="36"/>
      <c r="D396" s="37"/>
      <c r="E396" s="27"/>
      <c r="O396" s="1"/>
    </row>
    <row r="397" spans="1:15" s="5" customFormat="1" ht="12.75" customHeight="1" x14ac:dyDescent="0.2">
      <c r="A397" s="27"/>
      <c r="B397" s="35"/>
      <c r="C397" s="36"/>
      <c r="D397" s="37"/>
      <c r="E397" s="27"/>
      <c r="O397" s="1"/>
    </row>
    <row r="398" spans="1:15" s="5" customFormat="1" ht="12.75" customHeight="1" x14ac:dyDescent="0.2">
      <c r="A398" s="27"/>
      <c r="B398" s="35"/>
      <c r="C398" s="36"/>
      <c r="D398" s="37"/>
      <c r="E398" s="27"/>
      <c r="O398" s="1"/>
    </row>
    <row r="399" spans="1:15" s="5" customFormat="1" ht="12.75" customHeight="1" x14ac:dyDescent="0.2">
      <c r="A399" s="27"/>
      <c r="B399" s="35"/>
      <c r="C399" s="36"/>
      <c r="D399" s="37"/>
      <c r="E399" s="27"/>
      <c r="O399" s="1"/>
    </row>
    <row r="400" spans="1:15" s="5" customFormat="1" ht="12.75" customHeight="1" x14ac:dyDescent="0.2">
      <c r="A400" s="27"/>
      <c r="B400" s="35"/>
      <c r="C400" s="36"/>
      <c r="D400" s="37"/>
      <c r="E400" s="27"/>
      <c r="O400" s="1"/>
    </row>
    <row r="401" spans="1:15" s="5" customFormat="1" ht="12.75" customHeight="1" x14ac:dyDescent="0.2">
      <c r="A401" s="27"/>
      <c r="B401" s="35"/>
      <c r="C401" s="36"/>
      <c r="D401" s="37"/>
      <c r="E401" s="27"/>
      <c r="O401" s="1"/>
    </row>
    <row r="402" spans="1:15" s="5" customFormat="1" ht="12.75" customHeight="1" x14ac:dyDescent="0.2">
      <c r="A402" s="27"/>
      <c r="B402" s="35"/>
      <c r="C402" s="36"/>
      <c r="D402" s="37"/>
      <c r="E402" s="27"/>
      <c r="O402" s="1"/>
    </row>
    <row r="403" spans="1:15" s="5" customFormat="1" ht="12.75" customHeight="1" x14ac:dyDescent="0.2">
      <c r="A403" s="27"/>
      <c r="B403" s="35"/>
      <c r="C403" s="36"/>
      <c r="D403" s="37"/>
      <c r="E403" s="27"/>
      <c r="O403" s="1"/>
    </row>
    <row r="404" spans="1:15" s="5" customFormat="1" ht="12.75" customHeight="1" x14ac:dyDescent="0.2">
      <c r="A404" s="27"/>
      <c r="B404" s="35"/>
      <c r="C404" s="36"/>
      <c r="D404" s="37"/>
      <c r="E404" s="27"/>
      <c r="O404" s="1"/>
    </row>
    <row r="405" spans="1:15" s="5" customFormat="1" ht="12.75" customHeight="1" x14ac:dyDescent="0.2">
      <c r="A405" s="27"/>
      <c r="B405" s="35"/>
      <c r="C405" s="36"/>
      <c r="D405" s="37"/>
      <c r="E405" s="27"/>
      <c r="O405" s="1"/>
    </row>
    <row r="406" spans="1:15" s="5" customFormat="1" ht="12.75" customHeight="1" x14ac:dyDescent="0.2">
      <c r="A406" s="27"/>
      <c r="B406" s="35"/>
      <c r="C406" s="36"/>
      <c r="D406" s="37"/>
      <c r="E406" s="27"/>
      <c r="O406" s="1"/>
    </row>
    <row r="407" spans="1:15" s="5" customFormat="1" ht="12.75" customHeight="1" x14ac:dyDescent="0.2">
      <c r="A407" s="27"/>
      <c r="B407" s="35"/>
      <c r="C407" s="36"/>
      <c r="D407" s="37"/>
      <c r="E407" s="27"/>
      <c r="O407" s="1"/>
    </row>
    <row r="408" spans="1:15" s="5" customFormat="1" ht="12.75" customHeight="1" x14ac:dyDescent="0.2">
      <c r="A408" s="27"/>
      <c r="B408" s="35"/>
      <c r="C408" s="36"/>
      <c r="D408" s="37"/>
      <c r="E408" s="27"/>
      <c r="O408" s="1"/>
    </row>
    <row r="409" spans="1:15" s="5" customFormat="1" ht="12.75" customHeight="1" x14ac:dyDescent="0.2">
      <c r="A409" s="27"/>
      <c r="B409" s="35"/>
      <c r="C409" s="36"/>
      <c r="D409" s="37"/>
      <c r="E409" s="27"/>
      <c r="O409" s="1"/>
    </row>
    <row r="410" spans="1:15" s="5" customFormat="1" ht="12.75" customHeight="1" x14ac:dyDescent="0.2">
      <c r="A410" s="27"/>
      <c r="B410" s="35"/>
      <c r="C410" s="36"/>
      <c r="D410" s="37"/>
      <c r="E410" s="27"/>
      <c r="O410" s="1"/>
    </row>
    <row r="411" spans="1:15" s="5" customFormat="1" ht="12.75" customHeight="1" x14ac:dyDescent="0.2">
      <c r="A411" s="27"/>
      <c r="B411" s="35"/>
      <c r="C411" s="36"/>
      <c r="D411" s="37"/>
      <c r="E411" s="27"/>
      <c r="O411" s="1"/>
    </row>
    <row r="412" spans="1:15" s="5" customFormat="1" ht="12.75" customHeight="1" x14ac:dyDescent="0.2">
      <c r="A412" s="27"/>
      <c r="B412" s="35"/>
      <c r="C412" s="36"/>
      <c r="D412" s="37"/>
      <c r="E412" s="27"/>
      <c r="O412" s="1"/>
    </row>
    <row r="413" spans="1:15" s="5" customFormat="1" ht="12.75" customHeight="1" x14ac:dyDescent="0.2">
      <c r="A413" s="27"/>
      <c r="B413" s="35"/>
      <c r="C413" s="36"/>
      <c r="D413" s="37"/>
      <c r="E413" s="27"/>
      <c r="O413" s="1"/>
    </row>
    <row r="414" spans="1:15" s="5" customFormat="1" ht="12.75" customHeight="1" x14ac:dyDescent="0.2">
      <c r="A414" s="27"/>
      <c r="B414" s="35"/>
      <c r="C414" s="36"/>
      <c r="D414" s="37"/>
      <c r="E414" s="27"/>
      <c r="O414" s="1"/>
    </row>
    <row r="415" spans="1:15" s="5" customFormat="1" ht="12.75" customHeight="1" x14ac:dyDescent="0.2">
      <c r="A415" s="27"/>
      <c r="B415" s="35"/>
      <c r="C415" s="36"/>
      <c r="D415" s="37"/>
      <c r="E415" s="27"/>
      <c r="O415" s="1"/>
    </row>
    <row r="416" spans="1:15" s="5" customFormat="1" ht="12.75" customHeight="1" x14ac:dyDescent="0.2">
      <c r="A416" s="27"/>
      <c r="B416" s="35"/>
      <c r="C416" s="36"/>
      <c r="D416" s="37"/>
      <c r="E416" s="27"/>
      <c r="O416" s="1"/>
    </row>
    <row r="417" spans="1:15" s="5" customFormat="1" ht="12.75" customHeight="1" x14ac:dyDescent="0.2">
      <c r="A417" s="27"/>
      <c r="B417" s="35"/>
      <c r="C417" s="36"/>
      <c r="D417" s="37"/>
      <c r="E417" s="27"/>
      <c r="O417" s="1"/>
    </row>
    <row r="418" spans="1:15" s="5" customFormat="1" ht="12.75" customHeight="1" x14ac:dyDescent="0.2">
      <c r="A418" s="27"/>
      <c r="B418" s="35"/>
      <c r="C418" s="36"/>
      <c r="D418" s="37"/>
      <c r="E418" s="27"/>
      <c r="O418" s="1"/>
    </row>
    <row r="419" spans="1:15" s="5" customFormat="1" ht="12.75" customHeight="1" x14ac:dyDescent="0.2">
      <c r="A419" s="27"/>
      <c r="B419" s="35"/>
      <c r="C419" s="36"/>
      <c r="D419" s="37"/>
      <c r="E419" s="27"/>
      <c r="O419" s="1"/>
    </row>
    <row r="420" spans="1:15" s="5" customFormat="1" ht="12.75" customHeight="1" x14ac:dyDescent="0.2">
      <c r="A420" s="27"/>
      <c r="B420" s="35"/>
      <c r="C420" s="36"/>
      <c r="D420" s="37"/>
      <c r="E420" s="27"/>
      <c r="O420" s="1"/>
    </row>
    <row r="421" spans="1:15" s="5" customFormat="1" ht="12.75" customHeight="1" x14ac:dyDescent="0.2">
      <c r="A421" s="27"/>
      <c r="B421" s="35"/>
      <c r="C421" s="36"/>
      <c r="D421" s="37"/>
      <c r="E421" s="27"/>
      <c r="O421" s="1"/>
    </row>
    <row r="422" spans="1:15" s="5" customFormat="1" ht="12.75" customHeight="1" x14ac:dyDescent="0.2">
      <c r="A422" s="27"/>
      <c r="B422" s="35"/>
      <c r="C422" s="36"/>
      <c r="D422" s="37"/>
      <c r="E422" s="27"/>
      <c r="O422" s="1"/>
    </row>
    <row r="423" spans="1:15" s="5" customFormat="1" ht="12.75" customHeight="1" x14ac:dyDescent="0.2">
      <c r="A423" s="27"/>
      <c r="B423" s="35"/>
      <c r="C423" s="36"/>
      <c r="D423" s="37"/>
      <c r="E423" s="27"/>
      <c r="O423" s="1"/>
    </row>
    <row r="424" spans="1:15" s="5" customFormat="1" ht="12.75" customHeight="1" x14ac:dyDescent="0.2">
      <c r="A424" s="27"/>
      <c r="B424" s="35"/>
      <c r="C424" s="36"/>
      <c r="D424" s="37"/>
      <c r="E424" s="27"/>
      <c r="O424" s="1"/>
    </row>
    <row r="425" spans="1:15" s="5" customFormat="1" ht="12.75" customHeight="1" x14ac:dyDescent="0.2">
      <c r="A425" s="27"/>
      <c r="B425" s="35"/>
      <c r="C425" s="36"/>
      <c r="D425" s="37"/>
      <c r="E425" s="27"/>
      <c r="O425" s="1"/>
    </row>
    <row r="426" spans="1:15" s="5" customFormat="1" ht="12.75" customHeight="1" x14ac:dyDescent="0.2">
      <c r="A426" s="27"/>
      <c r="B426" s="35"/>
      <c r="C426" s="36"/>
      <c r="D426" s="37"/>
      <c r="E426" s="27"/>
      <c r="O426" s="1"/>
    </row>
    <row r="427" spans="1:15" s="5" customFormat="1" ht="12.75" customHeight="1" x14ac:dyDescent="0.2">
      <c r="A427" s="27"/>
      <c r="B427" s="35"/>
      <c r="C427" s="36"/>
      <c r="D427" s="37"/>
      <c r="E427" s="27"/>
      <c r="O427" s="1"/>
    </row>
    <row r="428" spans="1:15" s="5" customFormat="1" ht="12.75" customHeight="1" x14ac:dyDescent="0.2">
      <c r="A428" s="27"/>
      <c r="B428" s="35"/>
      <c r="C428" s="36"/>
      <c r="D428" s="37"/>
      <c r="E428" s="27"/>
      <c r="O428" s="1"/>
    </row>
    <row r="429" spans="1:15" s="5" customFormat="1" ht="12.75" customHeight="1" x14ac:dyDescent="0.2">
      <c r="A429" s="27"/>
      <c r="B429" s="35"/>
      <c r="C429" s="36"/>
      <c r="D429" s="37"/>
      <c r="E429" s="27"/>
      <c r="O429" s="1"/>
    </row>
    <row r="430" spans="1:15" s="5" customFormat="1" ht="12.75" customHeight="1" x14ac:dyDescent="0.2">
      <c r="A430" s="27"/>
      <c r="B430" s="35"/>
      <c r="C430" s="36"/>
      <c r="D430" s="37"/>
      <c r="E430" s="27"/>
      <c r="O430" s="1"/>
    </row>
    <row r="431" spans="1:15" s="5" customFormat="1" ht="12.75" customHeight="1" x14ac:dyDescent="0.2">
      <c r="A431" s="27"/>
      <c r="B431" s="35"/>
      <c r="C431" s="36"/>
      <c r="D431" s="37"/>
      <c r="E431" s="27"/>
      <c r="O431" s="1"/>
    </row>
    <row r="432" spans="1:15" s="5" customFormat="1" ht="12.75" customHeight="1" x14ac:dyDescent="0.2">
      <c r="A432" s="27"/>
      <c r="B432" s="35"/>
      <c r="C432" s="36"/>
      <c r="D432" s="37"/>
      <c r="E432" s="27"/>
      <c r="O432" s="1"/>
    </row>
    <row r="433" spans="1:15" s="5" customFormat="1" ht="12.75" customHeight="1" x14ac:dyDescent="0.2">
      <c r="A433" s="27"/>
      <c r="B433" s="35"/>
      <c r="C433" s="36"/>
      <c r="D433" s="37"/>
      <c r="E433" s="27"/>
      <c r="O433" s="1"/>
    </row>
    <row r="434" spans="1:15" s="5" customFormat="1" ht="12.75" customHeight="1" x14ac:dyDescent="0.2">
      <c r="A434" s="27"/>
      <c r="B434" s="35"/>
      <c r="C434" s="36"/>
      <c r="D434" s="37"/>
      <c r="E434" s="27"/>
      <c r="O434" s="1"/>
    </row>
    <row r="435" spans="1:15" s="5" customFormat="1" ht="12.75" customHeight="1" x14ac:dyDescent="0.2">
      <c r="A435" s="27"/>
      <c r="B435" s="35"/>
      <c r="C435" s="36"/>
      <c r="D435" s="37"/>
      <c r="E435" s="27"/>
      <c r="O435" s="1"/>
    </row>
    <row r="436" spans="1:15" s="5" customFormat="1" ht="12.75" customHeight="1" x14ac:dyDescent="0.2">
      <c r="A436" s="27"/>
      <c r="B436" s="35"/>
      <c r="C436" s="36"/>
      <c r="D436" s="37"/>
      <c r="E436" s="27"/>
      <c r="O436" s="1"/>
    </row>
    <row r="437" spans="1:15" s="5" customFormat="1" ht="12.75" customHeight="1" x14ac:dyDescent="0.2">
      <c r="A437" s="27"/>
      <c r="B437" s="35"/>
      <c r="C437" s="36"/>
      <c r="D437" s="37"/>
      <c r="E437" s="27"/>
      <c r="O437" s="1"/>
    </row>
    <row r="438" spans="1:15" s="5" customFormat="1" ht="12.75" customHeight="1" x14ac:dyDescent="0.2">
      <c r="A438" s="27"/>
      <c r="B438" s="35"/>
      <c r="C438" s="36"/>
      <c r="D438" s="37"/>
      <c r="E438" s="27"/>
      <c r="O438" s="1"/>
    </row>
    <row r="439" spans="1:15" s="5" customFormat="1" ht="12.75" customHeight="1" x14ac:dyDescent="0.2">
      <c r="A439" s="27"/>
      <c r="B439" s="35"/>
      <c r="C439" s="36"/>
      <c r="D439" s="37"/>
      <c r="E439" s="27"/>
      <c r="O439" s="1"/>
    </row>
    <row r="440" spans="1:15" s="5" customFormat="1" ht="12.75" customHeight="1" x14ac:dyDescent="0.2">
      <c r="A440" s="27"/>
      <c r="B440" s="35"/>
      <c r="C440" s="36"/>
      <c r="D440" s="37"/>
      <c r="E440" s="27"/>
      <c r="O440" s="1"/>
    </row>
    <row r="441" spans="1:15" s="5" customFormat="1" ht="12.75" customHeight="1" x14ac:dyDescent="0.2">
      <c r="A441" s="27"/>
      <c r="B441" s="35"/>
      <c r="C441" s="36"/>
      <c r="D441" s="37"/>
      <c r="E441" s="27"/>
      <c r="O441" s="1"/>
    </row>
    <row r="442" spans="1:15" s="5" customFormat="1" ht="12.75" customHeight="1" x14ac:dyDescent="0.2">
      <c r="A442" s="27"/>
      <c r="B442" s="35"/>
      <c r="C442" s="36"/>
      <c r="D442" s="37"/>
      <c r="E442" s="27"/>
      <c r="O442" s="1"/>
    </row>
    <row r="443" spans="1:15" s="5" customFormat="1" ht="12.75" customHeight="1" x14ac:dyDescent="0.2">
      <c r="A443" s="27"/>
      <c r="B443" s="35"/>
      <c r="C443" s="36"/>
      <c r="D443" s="37"/>
      <c r="E443" s="27"/>
      <c r="O443" s="1"/>
    </row>
    <row r="444" spans="1:15" s="5" customFormat="1" ht="12.75" customHeight="1" x14ac:dyDescent="0.2">
      <c r="A444" s="27"/>
      <c r="B444" s="35"/>
      <c r="C444" s="36"/>
      <c r="D444" s="37"/>
      <c r="E444" s="27"/>
      <c r="O444" s="1"/>
    </row>
    <row r="445" spans="1:15" s="5" customFormat="1" ht="12.75" customHeight="1" x14ac:dyDescent="0.2">
      <c r="A445" s="27"/>
      <c r="B445" s="35"/>
      <c r="C445" s="36"/>
      <c r="D445" s="37"/>
      <c r="E445" s="27"/>
      <c r="O445" s="1"/>
    </row>
    <row r="446" spans="1:15" s="5" customFormat="1" ht="12.75" customHeight="1" x14ac:dyDescent="0.2">
      <c r="A446" s="27"/>
      <c r="B446" s="35"/>
      <c r="C446" s="36"/>
      <c r="D446" s="37"/>
      <c r="E446" s="27"/>
      <c r="O446" s="1"/>
    </row>
    <row r="447" spans="1:15" s="5" customFormat="1" ht="12.75" customHeight="1" x14ac:dyDescent="0.2">
      <c r="A447" s="27"/>
      <c r="B447" s="35"/>
      <c r="C447" s="36"/>
      <c r="D447" s="37"/>
      <c r="E447" s="27"/>
      <c r="O447" s="1"/>
    </row>
    <row r="448" spans="1:15" s="5" customFormat="1" ht="12.75" customHeight="1" x14ac:dyDescent="0.2">
      <c r="A448" s="27"/>
      <c r="B448" s="35"/>
      <c r="C448" s="36"/>
      <c r="D448" s="37"/>
      <c r="E448" s="27"/>
      <c r="O448" s="1"/>
    </row>
    <row r="449" spans="1:15" s="5" customFormat="1" ht="12.75" customHeight="1" x14ac:dyDescent="0.2">
      <c r="A449" s="27"/>
      <c r="B449" s="35"/>
      <c r="C449" s="36"/>
      <c r="D449" s="37"/>
      <c r="E449" s="27"/>
      <c r="O449" s="1"/>
    </row>
    <row r="450" spans="1:15" s="5" customFormat="1" ht="12.75" customHeight="1" x14ac:dyDescent="0.2">
      <c r="A450" s="27"/>
      <c r="B450" s="35"/>
      <c r="C450" s="36"/>
      <c r="D450" s="37"/>
      <c r="E450" s="27"/>
      <c r="O450" s="1"/>
    </row>
    <row r="451" spans="1:15" s="5" customFormat="1" ht="12.75" customHeight="1" x14ac:dyDescent="0.2">
      <c r="A451" s="27"/>
      <c r="B451" s="35"/>
      <c r="C451" s="36"/>
      <c r="D451" s="37"/>
      <c r="E451" s="27"/>
      <c r="O451" s="1"/>
    </row>
    <row r="452" spans="1:15" s="5" customFormat="1" ht="12.75" customHeight="1" x14ac:dyDescent="0.2">
      <c r="A452" s="27"/>
      <c r="B452" s="35"/>
      <c r="C452" s="36"/>
      <c r="D452" s="37"/>
      <c r="E452" s="27"/>
      <c r="O452" s="1"/>
    </row>
    <row r="453" spans="1:15" s="5" customFormat="1" ht="12.75" customHeight="1" x14ac:dyDescent="0.2">
      <c r="A453" s="27"/>
      <c r="B453" s="35"/>
      <c r="C453" s="36"/>
      <c r="D453" s="37"/>
      <c r="E453" s="27"/>
      <c r="O453" s="1"/>
    </row>
    <row r="454" spans="1:15" s="5" customFormat="1" ht="12.75" customHeight="1" x14ac:dyDescent="0.2">
      <c r="A454" s="27"/>
      <c r="B454" s="35"/>
      <c r="C454" s="36"/>
      <c r="D454" s="37"/>
      <c r="E454" s="27"/>
      <c r="O454" s="1"/>
    </row>
    <row r="455" spans="1:15" s="5" customFormat="1" ht="12.75" customHeight="1" x14ac:dyDescent="0.2">
      <c r="A455" s="27"/>
      <c r="B455" s="35"/>
      <c r="C455" s="36"/>
      <c r="D455" s="37"/>
      <c r="E455" s="27"/>
      <c r="O455" s="1"/>
    </row>
    <row r="456" spans="1:15" s="5" customFormat="1" ht="12.75" customHeight="1" x14ac:dyDescent="0.2">
      <c r="A456" s="27"/>
      <c r="B456" s="35"/>
      <c r="C456" s="36"/>
      <c r="D456" s="37"/>
      <c r="E456" s="27"/>
      <c r="O456" s="1"/>
    </row>
    <row r="457" spans="1:15" s="5" customFormat="1" ht="12.75" customHeight="1" x14ac:dyDescent="0.2">
      <c r="A457" s="27"/>
      <c r="B457" s="35"/>
      <c r="C457" s="36"/>
      <c r="D457" s="37"/>
      <c r="E457" s="27"/>
      <c r="O457" s="1"/>
    </row>
    <row r="458" spans="1:15" s="5" customFormat="1" ht="12.75" customHeight="1" x14ac:dyDescent="0.2">
      <c r="A458" s="27"/>
      <c r="B458" s="35"/>
      <c r="C458" s="36"/>
      <c r="D458" s="37"/>
      <c r="E458" s="27"/>
      <c r="O458" s="1"/>
    </row>
    <row r="459" spans="1:15" s="5" customFormat="1" ht="12.75" customHeight="1" x14ac:dyDescent="0.2">
      <c r="A459" s="27"/>
      <c r="B459" s="35"/>
      <c r="C459" s="36"/>
      <c r="D459" s="37"/>
      <c r="E459" s="27"/>
      <c r="O459" s="1"/>
    </row>
    <row r="460" spans="1:15" s="5" customFormat="1" ht="12.75" customHeight="1" x14ac:dyDescent="0.2">
      <c r="A460" s="27"/>
      <c r="B460" s="35"/>
      <c r="C460" s="36"/>
      <c r="D460" s="37"/>
      <c r="E460" s="27"/>
      <c r="O460" s="1"/>
    </row>
    <row r="461" spans="1:15" s="5" customFormat="1" ht="12.75" customHeight="1" x14ac:dyDescent="0.2">
      <c r="A461" s="27"/>
      <c r="B461" s="35"/>
      <c r="C461" s="36"/>
      <c r="D461" s="37"/>
      <c r="E461" s="27"/>
      <c r="O461" s="1"/>
    </row>
    <row r="462" spans="1:15" s="5" customFormat="1" ht="12.75" customHeight="1" x14ac:dyDescent="0.2">
      <c r="A462" s="27"/>
      <c r="B462" s="35"/>
      <c r="C462" s="36"/>
      <c r="D462" s="37"/>
      <c r="E462" s="27"/>
      <c r="O462" s="1"/>
    </row>
    <row r="463" spans="1:15" s="5" customFormat="1" ht="12.75" customHeight="1" x14ac:dyDescent="0.2">
      <c r="A463" s="27"/>
      <c r="B463" s="35"/>
      <c r="C463" s="36"/>
      <c r="D463" s="37"/>
      <c r="E463" s="27"/>
      <c r="O463" s="1"/>
    </row>
    <row r="464" spans="1:15" s="5" customFormat="1" ht="12.75" customHeight="1" x14ac:dyDescent="0.2">
      <c r="A464" s="27"/>
      <c r="B464" s="35"/>
      <c r="C464" s="36"/>
      <c r="D464" s="37"/>
      <c r="E464" s="27"/>
      <c r="O464" s="1"/>
    </row>
    <row r="465" spans="1:15" s="5" customFormat="1" ht="12.75" customHeight="1" x14ac:dyDescent="0.2">
      <c r="A465" s="27"/>
      <c r="B465" s="35"/>
      <c r="C465" s="36"/>
      <c r="D465" s="37"/>
      <c r="E465" s="27"/>
      <c r="O465" s="1"/>
    </row>
    <row r="466" spans="1:15" s="5" customFormat="1" ht="12.75" customHeight="1" x14ac:dyDescent="0.2">
      <c r="A466" s="27"/>
      <c r="B466" s="35"/>
      <c r="C466" s="36"/>
      <c r="D466" s="37"/>
      <c r="E466" s="27"/>
      <c r="O466" s="1"/>
    </row>
    <row r="467" spans="1:15" s="5" customFormat="1" ht="12.75" customHeight="1" x14ac:dyDescent="0.2">
      <c r="A467" s="27"/>
      <c r="B467" s="35"/>
      <c r="C467" s="36"/>
      <c r="D467" s="37"/>
      <c r="E467" s="27"/>
      <c r="O467" s="1"/>
    </row>
    <row r="468" spans="1:15" s="5" customFormat="1" ht="12.75" customHeight="1" x14ac:dyDescent="0.2">
      <c r="A468" s="27"/>
      <c r="B468" s="35"/>
      <c r="C468" s="36"/>
      <c r="D468" s="37"/>
      <c r="E468" s="27"/>
      <c r="O468" s="1"/>
    </row>
    <row r="469" spans="1:15" s="5" customFormat="1" ht="12.75" customHeight="1" x14ac:dyDescent="0.2">
      <c r="A469" s="27"/>
      <c r="B469" s="35"/>
      <c r="C469" s="36"/>
      <c r="D469" s="37"/>
      <c r="E469" s="27"/>
      <c r="O469" s="1"/>
    </row>
    <row r="470" spans="1:15" s="5" customFormat="1" ht="12.75" customHeight="1" x14ac:dyDescent="0.2">
      <c r="A470" s="27"/>
      <c r="B470" s="35"/>
      <c r="C470" s="36"/>
      <c r="D470" s="37"/>
      <c r="E470" s="27"/>
      <c r="O470" s="1"/>
    </row>
    <row r="471" spans="1:15" s="5" customFormat="1" ht="12.75" customHeight="1" x14ac:dyDescent="0.2">
      <c r="A471" s="27"/>
      <c r="B471" s="35"/>
      <c r="C471" s="36"/>
      <c r="D471" s="37"/>
      <c r="E471" s="27"/>
      <c r="O471" s="1"/>
    </row>
    <row r="472" spans="1:15" s="5" customFormat="1" ht="12.75" customHeight="1" x14ac:dyDescent="0.2">
      <c r="A472" s="27"/>
      <c r="B472" s="35"/>
      <c r="C472" s="36"/>
      <c r="D472" s="37"/>
      <c r="E472" s="27"/>
      <c r="O472" s="1"/>
    </row>
    <row r="473" spans="1:15" s="5" customFormat="1" ht="12.75" customHeight="1" x14ac:dyDescent="0.2">
      <c r="A473" s="27"/>
      <c r="B473" s="35"/>
      <c r="C473" s="36"/>
      <c r="D473" s="37"/>
      <c r="E473" s="27"/>
      <c r="O473" s="1"/>
    </row>
    <row r="474" spans="1:15" s="5" customFormat="1" ht="12.75" customHeight="1" x14ac:dyDescent="0.2">
      <c r="A474" s="27"/>
      <c r="B474" s="35"/>
      <c r="C474" s="36"/>
      <c r="D474" s="37"/>
      <c r="E474" s="27"/>
      <c r="O474" s="1"/>
    </row>
    <row r="475" spans="1:15" s="5" customFormat="1" ht="12.75" customHeight="1" x14ac:dyDescent="0.2">
      <c r="A475" s="27"/>
      <c r="B475" s="35"/>
      <c r="C475" s="36"/>
      <c r="D475" s="37"/>
      <c r="E475" s="27"/>
      <c r="O475" s="1"/>
    </row>
    <row r="476" spans="1:15" s="5" customFormat="1" ht="12.75" customHeight="1" x14ac:dyDescent="0.2">
      <c r="A476" s="27"/>
      <c r="B476" s="35"/>
      <c r="C476" s="36"/>
      <c r="D476" s="37"/>
      <c r="E476" s="27"/>
      <c r="O476" s="1"/>
    </row>
    <row r="477" spans="1:15" s="5" customFormat="1" ht="12.75" customHeight="1" x14ac:dyDescent="0.2">
      <c r="A477" s="27"/>
      <c r="B477" s="35"/>
      <c r="C477" s="36"/>
      <c r="D477" s="37"/>
      <c r="E477" s="27"/>
      <c r="O477" s="1"/>
    </row>
    <row r="478" spans="1:15" s="5" customFormat="1" ht="12.75" customHeight="1" x14ac:dyDescent="0.2">
      <c r="A478" s="27"/>
      <c r="B478" s="35"/>
      <c r="C478" s="36"/>
      <c r="D478" s="37"/>
      <c r="E478" s="27"/>
      <c r="O478" s="1"/>
    </row>
    <row r="479" spans="1:15" s="5" customFormat="1" ht="12.75" customHeight="1" x14ac:dyDescent="0.2">
      <c r="A479" s="27"/>
      <c r="B479" s="35"/>
      <c r="C479" s="36"/>
      <c r="D479" s="37"/>
      <c r="E479" s="27"/>
      <c r="O479" s="1"/>
    </row>
    <row r="480" spans="1:15" s="5" customFormat="1" ht="12.75" customHeight="1" x14ac:dyDescent="0.2">
      <c r="A480" s="27"/>
      <c r="B480" s="35"/>
      <c r="C480" s="36"/>
      <c r="D480" s="37"/>
      <c r="E480" s="27"/>
      <c r="O480" s="1"/>
    </row>
    <row r="481" spans="1:15" s="5" customFormat="1" ht="12.75" customHeight="1" x14ac:dyDescent="0.2">
      <c r="A481" s="27"/>
      <c r="B481" s="35"/>
      <c r="C481" s="36"/>
      <c r="D481" s="37"/>
      <c r="E481" s="27"/>
      <c r="O481" s="1"/>
    </row>
    <row r="482" spans="1:15" s="5" customFormat="1" ht="12.75" customHeight="1" x14ac:dyDescent="0.2">
      <c r="A482" s="27"/>
      <c r="B482" s="35"/>
      <c r="C482" s="36"/>
      <c r="D482" s="37"/>
      <c r="E482" s="27"/>
      <c r="O482" s="1"/>
    </row>
    <row r="483" spans="1:15" s="5" customFormat="1" ht="12.75" customHeight="1" x14ac:dyDescent="0.2">
      <c r="A483" s="27"/>
      <c r="B483" s="35"/>
      <c r="C483" s="36"/>
      <c r="D483" s="37"/>
      <c r="E483" s="27"/>
      <c r="O483" s="1"/>
    </row>
    <row r="484" spans="1:15" s="5" customFormat="1" ht="12.75" customHeight="1" x14ac:dyDescent="0.2">
      <c r="A484" s="27"/>
      <c r="B484" s="35"/>
      <c r="C484" s="36"/>
      <c r="D484" s="37"/>
      <c r="E484" s="27"/>
      <c r="O484" s="1"/>
    </row>
    <row r="485" spans="1:15" s="5" customFormat="1" ht="12.75" customHeight="1" x14ac:dyDescent="0.2">
      <c r="A485" s="27"/>
      <c r="B485" s="35"/>
      <c r="C485" s="36"/>
      <c r="D485" s="37"/>
      <c r="E485" s="27"/>
      <c r="O485" s="1"/>
    </row>
    <row r="486" spans="1:15" s="5" customFormat="1" ht="12.75" customHeight="1" x14ac:dyDescent="0.2">
      <c r="A486" s="27"/>
      <c r="B486" s="35"/>
      <c r="C486" s="36"/>
      <c r="D486" s="37"/>
      <c r="E486" s="27"/>
      <c r="O486" s="1"/>
    </row>
    <row r="487" spans="1:15" s="5" customFormat="1" ht="12.75" customHeight="1" x14ac:dyDescent="0.2">
      <c r="A487" s="27"/>
      <c r="B487" s="35"/>
      <c r="C487" s="36"/>
      <c r="D487" s="37"/>
      <c r="E487" s="27"/>
      <c r="O487" s="1"/>
    </row>
    <row r="488" spans="1:15" s="5" customFormat="1" ht="12.75" customHeight="1" x14ac:dyDescent="0.2">
      <c r="A488" s="27"/>
      <c r="B488" s="35"/>
      <c r="C488" s="36"/>
      <c r="D488" s="37"/>
      <c r="E488" s="27"/>
      <c r="O488" s="1"/>
    </row>
    <row r="489" spans="1:15" s="5" customFormat="1" ht="12.75" customHeight="1" x14ac:dyDescent="0.2">
      <c r="A489" s="27"/>
      <c r="B489" s="35"/>
      <c r="C489" s="36"/>
      <c r="D489" s="37"/>
      <c r="E489" s="27"/>
      <c r="O489" s="1"/>
    </row>
    <row r="490" spans="1:15" s="5" customFormat="1" ht="12.75" customHeight="1" x14ac:dyDescent="0.2">
      <c r="A490" s="27"/>
      <c r="B490" s="35"/>
      <c r="C490" s="36"/>
      <c r="D490" s="37"/>
      <c r="E490" s="27"/>
      <c r="O490" s="1"/>
    </row>
    <row r="491" spans="1:15" s="5" customFormat="1" ht="12.75" customHeight="1" x14ac:dyDescent="0.2">
      <c r="A491" s="27"/>
      <c r="B491" s="35"/>
      <c r="C491" s="36"/>
      <c r="D491" s="37"/>
      <c r="E491" s="27"/>
      <c r="O491" s="1"/>
    </row>
    <row r="492" spans="1:15" s="5" customFormat="1" ht="12.75" customHeight="1" x14ac:dyDescent="0.2">
      <c r="A492" s="27"/>
      <c r="B492" s="35"/>
      <c r="C492" s="36"/>
      <c r="D492" s="37"/>
      <c r="E492" s="27"/>
      <c r="O492" s="1"/>
    </row>
    <row r="493" spans="1:15" s="5" customFormat="1" ht="12.75" customHeight="1" x14ac:dyDescent="0.2">
      <c r="A493" s="27"/>
      <c r="B493" s="35"/>
      <c r="C493" s="36"/>
      <c r="D493" s="37"/>
      <c r="E493" s="27"/>
      <c r="O493" s="1"/>
    </row>
    <row r="494" spans="1:15" s="5" customFormat="1" ht="12.75" customHeight="1" x14ac:dyDescent="0.2">
      <c r="A494" s="27"/>
      <c r="B494" s="35"/>
      <c r="C494" s="36"/>
      <c r="D494" s="37"/>
      <c r="E494" s="27"/>
      <c r="O494" s="1"/>
    </row>
    <row r="495" spans="1:15" s="5" customFormat="1" ht="12.75" customHeight="1" x14ac:dyDescent="0.2">
      <c r="A495" s="27"/>
      <c r="B495" s="35"/>
      <c r="C495" s="36"/>
      <c r="D495" s="37"/>
      <c r="E495" s="27"/>
      <c r="O495" s="1"/>
    </row>
    <row r="496" spans="1:15" s="5" customFormat="1" ht="12.75" customHeight="1" x14ac:dyDescent="0.2">
      <c r="A496" s="27"/>
      <c r="B496" s="35"/>
      <c r="C496" s="36"/>
      <c r="D496" s="37"/>
      <c r="E496" s="27"/>
      <c r="O496" s="1"/>
    </row>
    <row r="497" spans="1:15" s="5" customFormat="1" ht="12.75" customHeight="1" x14ac:dyDescent="0.2">
      <c r="A497" s="27"/>
      <c r="B497" s="35"/>
      <c r="C497" s="36"/>
      <c r="D497" s="37"/>
      <c r="E497" s="27"/>
      <c r="O497" s="1"/>
    </row>
    <row r="498" spans="1:15" s="5" customFormat="1" ht="12.75" customHeight="1" x14ac:dyDescent="0.2">
      <c r="A498" s="27"/>
      <c r="B498" s="35"/>
      <c r="C498" s="36"/>
      <c r="D498" s="37"/>
      <c r="E498" s="27"/>
      <c r="O498" s="1"/>
    </row>
    <row r="499" spans="1:15" s="5" customFormat="1" ht="12.75" customHeight="1" x14ac:dyDescent="0.2">
      <c r="A499" s="27"/>
      <c r="B499" s="35"/>
      <c r="C499" s="36"/>
      <c r="D499" s="37"/>
      <c r="E499" s="27"/>
      <c r="O499" s="1"/>
    </row>
    <row r="500" spans="1:15" s="5" customFormat="1" ht="12.75" customHeight="1" x14ac:dyDescent="0.2">
      <c r="A500" s="27"/>
      <c r="B500" s="35"/>
      <c r="C500" s="36"/>
      <c r="D500" s="37"/>
      <c r="E500" s="27"/>
      <c r="O500" s="1"/>
    </row>
    <row r="501" spans="1:15" s="5" customFormat="1" ht="12.75" customHeight="1" x14ac:dyDescent="0.2">
      <c r="A501" s="27"/>
      <c r="B501" s="35"/>
      <c r="C501" s="36"/>
      <c r="D501" s="37"/>
      <c r="E501" s="27"/>
      <c r="O501" s="1"/>
    </row>
    <row r="502" spans="1:15" s="5" customFormat="1" ht="12.75" customHeight="1" x14ac:dyDescent="0.2">
      <c r="A502" s="27"/>
      <c r="B502" s="35"/>
      <c r="C502" s="36"/>
      <c r="D502" s="37"/>
      <c r="E502" s="27"/>
      <c r="O502" s="1"/>
    </row>
    <row r="503" spans="1:15" s="5" customFormat="1" ht="12.75" customHeight="1" x14ac:dyDescent="0.2">
      <c r="A503" s="27"/>
      <c r="B503" s="35"/>
      <c r="C503" s="36"/>
      <c r="D503" s="37"/>
      <c r="E503" s="27"/>
      <c r="O503" s="1"/>
    </row>
    <row r="504" spans="1:15" s="5" customFormat="1" ht="12.75" customHeight="1" x14ac:dyDescent="0.2">
      <c r="A504" s="27"/>
      <c r="B504" s="35"/>
      <c r="C504" s="36"/>
      <c r="D504" s="37"/>
      <c r="E504" s="27"/>
      <c r="O504" s="1"/>
    </row>
    <row r="505" spans="1:15" s="5" customFormat="1" ht="12.75" customHeight="1" x14ac:dyDescent="0.2">
      <c r="A505" s="27"/>
      <c r="B505" s="35"/>
      <c r="C505" s="36"/>
      <c r="D505" s="37"/>
      <c r="E505" s="27"/>
      <c r="O505" s="1"/>
    </row>
    <row r="506" spans="1:15" s="5" customFormat="1" ht="12.75" customHeight="1" x14ac:dyDescent="0.2">
      <c r="A506" s="27"/>
      <c r="B506" s="35"/>
      <c r="C506" s="36"/>
      <c r="D506" s="37"/>
      <c r="E506" s="27"/>
      <c r="O506" s="1"/>
    </row>
    <row r="507" spans="1:15" s="5" customFormat="1" ht="12.75" customHeight="1" x14ac:dyDescent="0.2">
      <c r="A507" s="27"/>
      <c r="B507" s="35"/>
      <c r="C507" s="36"/>
      <c r="D507" s="37"/>
      <c r="E507" s="27"/>
      <c r="O507" s="1"/>
    </row>
    <row r="508" spans="1:15" s="5" customFormat="1" ht="12.75" customHeight="1" x14ac:dyDescent="0.2">
      <c r="A508" s="27"/>
      <c r="B508" s="35"/>
      <c r="C508" s="36"/>
      <c r="D508" s="37"/>
      <c r="E508" s="27"/>
      <c r="O508" s="1"/>
    </row>
    <row r="509" spans="1:15" s="5" customFormat="1" ht="12.75" customHeight="1" x14ac:dyDescent="0.2">
      <c r="A509" s="27"/>
      <c r="B509" s="35"/>
      <c r="C509" s="36"/>
      <c r="D509" s="37"/>
      <c r="E509" s="27"/>
      <c r="O509" s="1"/>
    </row>
    <row r="510" spans="1:15" s="5" customFormat="1" ht="12.75" customHeight="1" x14ac:dyDescent="0.2">
      <c r="A510" s="27"/>
      <c r="B510" s="35"/>
      <c r="C510" s="36"/>
      <c r="D510" s="37"/>
      <c r="E510" s="27"/>
      <c r="O510" s="1"/>
    </row>
    <row r="511" spans="1:15" s="5" customFormat="1" ht="12.75" customHeight="1" x14ac:dyDescent="0.2">
      <c r="A511" s="27"/>
      <c r="B511" s="35"/>
      <c r="C511" s="36"/>
      <c r="D511" s="37"/>
      <c r="E511" s="27"/>
      <c r="O511" s="1"/>
    </row>
    <row r="512" spans="1:15" s="5" customFormat="1" ht="12.75" customHeight="1" x14ac:dyDescent="0.2">
      <c r="A512" s="27"/>
      <c r="B512" s="35"/>
      <c r="C512" s="36"/>
      <c r="D512" s="37"/>
      <c r="E512" s="27"/>
      <c r="O512" s="1"/>
    </row>
    <row r="513" spans="1:15" s="5" customFormat="1" ht="12.75" customHeight="1" x14ac:dyDescent="0.2">
      <c r="A513" s="27"/>
      <c r="B513" s="35"/>
      <c r="C513" s="36"/>
      <c r="D513" s="37"/>
      <c r="E513" s="27"/>
      <c r="O513" s="1"/>
    </row>
    <row r="514" spans="1:15" s="5" customFormat="1" ht="12.75" customHeight="1" x14ac:dyDescent="0.2">
      <c r="A514" s="27"/>
      <c r="B514" s="35"/>
      <c r="C514" s="36"/>
      <c r="D514" s="37"/>
      <c r="E514" s="27"/>
      <c r="O514" s="1"/>
    </row>
    <row r="515" spans="1:15" s="5" customFormat="1" ht="12.75" customHeight="1" x14ac:dyDescent="0.2">
      <c r="A515" s="27"/>
      <c r="B515" s="35"/>
      <c r="C515" s="36"/>
      <c r="D515" s="37"/>
      <c r="E515" s="27"/>
      <c r="O515" s="1"/>
    </row>
    <row r="516" spans="1:15" s="5" customFormat="1" ht="12.75" customHeight="1" x14ac:dyDescent="0.2">
      <c r="A516" s="27"/>
      <c r="B516" s="35"/>
      <c r="C516" s="36"/>
      <c r="D516" s="37"/>
      <c r="E516" s="27"/>
      <c r="O516" s="1"/>
    </row>
    <row r="517" spans="1:15" s="5" customFormat="1" ht="12.75" customHeight="1" x14ac:dyDescent="0.2">
      <c r="A517" s="27"/>
      <c r="B517" s="35"/>
      <c r="C517" s="36"/>
      <c r="D517" s="37"/>
      <c r="E517" s="27"/>
      <c r="O517" s="1"/>
    </row>
    <row r="518" spans="1:15" s="5" customFormat="1" ht="12.75" customHeight="1" x14ac:dyDescent="0.2">
      <c r="A518" s="27"/>
      <c r="B518" s="35"/>
      <c r="C518" s="36"/>
      <c r="D518" s="37"/>
      <c r="E518" s="27"/>
      <c r="O518" s="1"/>
    </row>
    <row r="519" spans="1:15" s="5" customFormat="1" ht="12.75" customHeight="1" x14ac:dyDescent="0.2">
      <c r="A519" s="27"/>
      <c r="B519" s="35"/>
      <c r="C519" s="36"/>
      <c r="D519" s="37"/>
      <c r="E519" s="27"/>
      <c r="O519" s="1"/>
    </row>
    <row r="520" spans="1:15" s="5" customFormat="1" ht="12.75" customHeight="1" x14ac:dyDescent="0.2">
      <c r="A520" s="27"/>
      <c r="B520" s="35"/>
      <c r="C520" s="36"/>
      <c r="D520" s="37"/>
      <c r="E520" s="27"/>
      <c r="O520" s="1"/>
    </row>
    <row r="521" spans="1:15" ht="12.75" customHeight="1" x14ac:dyDescent="0.2">
      <c r="A521" s="27"/>
      <c r="B521" s="35"/>
      <c r="C521" s="36"/>
      <c r="D521" s="37"/>
      <c r="E521" s="27"/>
    </row>
    <row r="522" spans="1:15" ht="12.75" customHeight="1" x14ac:dyDescent="0.2">
      <c r="A522" s="27"/>
      <c r="B522" s="35"/>
      <c r="C522" s="36"/>
      <c r="D522" s="37"/>
      <c r="E522" s="27"/>
      <c r="F522" s="1"/>
      <c r="G522" s="1"/>
      <c r="H522" s="1"/>
      <c r="I522" s="1"/>
      <c r="J522" s="1"/>
      <c r="K522" s="1"/>
      <c r="L522" s="1"/>
    </row>
    <row r="523" spans="1:15" ht="12.75" customHeight="1" x14ac:dyDescent="0.2">
      <c r="A523" s="27"/>
      <c r="B523" s="35"/>
      <c r="C523" s="36"/>
      <c r="D523" s="37"/>
      <c r="E523" s="27"/>
      <c r="F523" s="1"/>
      <c r="G523" s="1"/>
      <c r="H523" s="1"/>
      <c r="I523" s="1"/>
      <c r="J523" s="1"/>
      <c r="K523" s="1"/>
      <c r="L523" s="1"/>
    </row>
    <row r="524" spans="1:15" ht="12.75" customHeight="1" x14ac:dyDescent="0.2">
      <c r="A524" s="27"/>
      <c r="B524" s="35"/>
      <c r="C524" s="36"/>
      <c r="D524" s="37"/>
      <c r="E524" s="27"/>
      <c r="F524" s="1"/>
      <c r="G524" s="1"/>
      <c r="H524" s="1"/>
      <c r="I524" s="1"/>
      <c r="J524" s="1"/>
      <c r="K524" s="1"/>
      <c r="L524" s="1"/>
    </row>
    <row r="525" spans="1:15" ht="12.75" customHeight="1" x14ac:dyDescent="0.2">
      <c r="A525" s="27"/>
      <c r="B525" s="35"/>
      <c r="C525" s="36"/>
      <c r="D525" s="37"/>
      <c r="E525" s="27"/>
      <c r="F525" s="1"/>
      <c r="G525" s="1"/>
      <c r="H525" s="1"/>
      <c r="I525" s="1"/>
      <c r="J525" s="1"/>
      <c r="K525" s="1"/>
      <c r="L525" s="1"/>
    </row>
    <row r="526" spans="1:15" ht="12.75" customHeight="1" x14ac:dyDescent="0.2">
      <c r="A526" s="27"/>
      <c r="B526" s="35"/>
      <c r="C526" s="36"/>
      <c r="D526" s="37"/>
      <c r="E526" s="27"/>
      <c r="F526" s="1"/>
      <c r="G526" s="1"/>
      <c r="H526" s="1"/>
      <c r="I526" s="1"/>
      <c r="J526" s="1"/>
      <c r="K526" s="1"/>
      <c r="L526" s="1"/>
    </row>
    <row r="527" spans="1:15" ht="12.75" customHeight="1" x14ac:dyDescent="0.2">
      <c r="A527" s="27"/>
      <c r="B527" s="35"/>
      <c r="C527" s="36"/>
      <c r="D527" s="37"/>
      <c r="E527" s="27"/>
      <c r="F527" s="1"/>
      <c r="G527" s="1"/>
      <c r="H527" s="1"/>
      <c r="I527" s="1"/>
      <c r="J527" s="1"/>
      <c r="K527" s="1"/>
      <c r="L527" s="1"/>
    </row>
    <row r="528" spans="1:15" ht="12.75" customHeight="1" x14ac:dyDescent="0.2">
      <c r="A528" s="27"/>
      <c r="B528" s="35"/>
      <c r="C528" s="36"/>
      <c r="D528" s="37"/>
      <c r="E528" s="27"/>
      <c r="F528" s="1"/>
      <c r="G528" s="1"/>
      <c r="H528" s="1"/>
      <c r="I528" s="1"/>
      <c r="J528" s="1"/>
      <c r="K528" s="1"/>
      <c r="L528" s="1"/>
    </row>
    <row r="529" spans="1:12" ht="12.75" customHeight="1" x14ac:dyDescent="0.2">
      <c r="A529" s="27"/>
      <c r="B529" s="35"/>
      <c r="C529" s="36"/>
      <c r="D529" s="37"/>
      <c r="E529" s="27"/>
      <c r="F529" s="1"/>
      <c r="G529" s="1"/>
      <c r="H529" s="1"/>
      <c r="I529" s="1"/>
      <c r="J529" s="1"/>
      <c r="K529" s="1"/>
      <c r="L529" s="1"/>
    </row>
    <row r="530" spans="1:12" ht="12.75" customHeight="1" x14ac:dyDescent="0.2">
      <c r="A530" s="27"/>
      <c r="B530" s="35"/>
      <c r="C530" s="36"/>
      <c r="D530" s="37"/>
      <c r="E530" s="27"/>
      <c r="F530" s="1"/>
      <c r="G530" s="1"/>
      <c r="H530" s="1"/>
      <c r="I530" s="1"/>
      <c r="J530" s="1"/>
      <c r="K530" s="1"/>
      <c r="L530" s="1"/>
    </row>
    <row r="531" spans="1:12" ht="12.75" customHeight="1" x14ac:dyDescent="0.2">
      <c r="A531" s="27"/>
      <c r="B531" s="35"/>
      <c r="C531" s="36"/>
      <c r="D531" s="37"/>
      <c r="E531" s="27"/>
      <c r="F531" s="1"/>
      <c r="G531" s="1"/>
      <c r="H531" s="1"/>
      <c r="I531" s="1"/>
      <c r="J531" s="1"/>
      <c r="K531" s="1"/>
      <c r="L531" s="1"/>
    </row>
    <row r="532" spans="1:12" ht="12.75" customHeight="1" x14ac:dyDescent="0.2">
      <c r="A532" s="27"/>
      <c r="B532" s="35"/>
      <c r="C532" s="36"/>
      <c r="D532" s="37"/>
      <c r="E532" s="27"/>
      <c r="F532" s="1"/>
      <c r="G532" s="1"/>
      <c r="H532" s="1"/>
      <c r="I532" s="1"/>
      <c r="J532" s="1"/>
      <c r="K532" s="1"/>
      <c r="L532" s="1"/>
    </row>
    <row r="533" spans="1:12" ht="12.75" customHeight="1" x14ac:dyDescent="0.2">
      <c r="A533" s="27"/>
      <c r="B533" s="35"/>
      <c r="C533" s="36"/>
      <c r="D533" s="37"/>
      <c r="E533" s="27"/>
      <c r="F533" s="1"/>
      <c r="G533" s="1"/>
      <c r="H533" s="1"/>
      <c r="I533" s="1"/>
      <c r="J533" s="1"/>
      <c r="K533" s="1"/>
      <c r="L533" s="1"/>
    </row>
    <row r="534" spans="1:12" ht="12.75" customHeight="1" x14ac:dyDescent="0.2">
      <c r="A534" s="27"/>
      <c r="B534" s="35"/>
      <c r="C534" s="36"/>
      <c r="D534" s="37"/>
      <c r="E534" s="27"/>
      <c r="F534" s="1"/>
      <c r="G534" s="1"/>
      <c r="H534" s="1"/>
      <c r="I534" s="1"/>
      <c r="J534" s="1"/>
      <c r="K534" s="1"/>
      <c r="L534" s="1"/>
    </row>
    <row r="535" spans="1:12" ht="12.75" customHeight="1" x14ac:dyDescent="0.2">
      <c r="A535" s="27"/>
      <c r="B535" s="35"/>
      <c r="C535" s="36"/>
      <c r="D535" s="37"/>
      <c r="E535" s="27"/>
      <c r="F535" s="1"/>
      <c r="G535" s="1"/>
      <c r="H535" s="1"/>
      <c r="I535" s="1"/>
      <c r="J535" s="1"/>
      <c r="K535" s="1"/>
      <c r="L535" s="1"/>
    </row>
    <row r="536" spans="1:12" ht="12.75" customHeight="1" x14ac:dyDescent="0.2">
      <c r="A536" s="27"/>
      <c r="B536" s="35"/>
      <c r="C536" s="36"/>
      <c r="D536" s="37"/>
      <c r="E536" s="27"/>
      <c r="F536" s="1"/>
      <c r="G536" s="1"/>
      <c r="H536" s="1"/>
      <c r="I536" s="1"/>
      <c r="J536" s="1"/>
      <c r="K536" s="1"/>
      <c r="L536" s="1"/>
    </row>
    <row r="537" spans="1:12" ht="12.75" customHeight="1" x14ac:dyDescent="0.2">
      <c r="A537" s="27"/>
      <c r="B537" s="35"/>
      <c r="C537" s="36"/>
      <c r="D537" s="37"/>
      <c r="E537" s="27"/>
      <c r="F537" s="1"/>
      <c r="G537" s="1"/>
      <c r="H537" s="1"/>
      <c r="I537" s="1"/>
      <c r="J537" s="1"/>
      <c r="K537" s="1"/>
      <c r="L537" s="1"/>
    </row>
    <row r="538" spans="1:12" ht="12.75" customHeight="1" x14ac:dyDescent="0.2">
      <c r="A538" s="27"/>
      <c r="B538" s="35"/>
      <c r="C538" s="36"/>
      <c r="D538" s="37"/>
      <c r="E538" s="27"/>
      <c r="F538" s="1"/>
      <c r="G538" s="1"/>
      <c r="H538" s="1"/>
      <c r="I538" s="1"/>
      <c r="J538" s="1"/>
      <c r="K538" s="1"/>
      <c r="L538" s="1"/>
    </row>
    <row r="539" spans="1:12" ht="12.75" customHeight="1" x14ac:dyDescent="0.2">
      <c r="A539" s="27"/>
      <c r="B539" s="35"/>
      <c r="C539" s="36"/>
      <c r="D539" s="37"/>
      <c r="E539" s="27"/>
      <c r="F539" s="1"/>
      <c r="G539" s="1"/>
      <c r="H539" s="1"/>
      <c r="I539" s="1"/>
      <c r="J539" s="1"/>
      <c r="K539" s="1"/>
      <c r="L539" s="1"/>
    </row>
    <row r="540" spans="1:12" ht="12.75" customHeight="1" x14ac:dyDescent="0.2">
      <c r="A540" s="27"/>
      <c r="B540" s="35"/>
      <c r="C540" s="36"/>
      <c r="D540" s="37"/>
      <c r="E540" s="27"/>
      <c r="F540" s="1"/>
      <c r="G540" s="1"/>
      <c r="H540" s="1"/>
      <c r="I540" s="1"/>
      <c r="J540" s="1"/>
      <c r="K540" s="1"/>
      <c r="L540" s="1"/>
    </row>
    <row r="541" spans="1:12" ht="12.75" customHeight="1" x14ac:dyDescent="0.2">
      <c r="A541" s="27"/>
      <c r="B541" s="35"/>
      <c r="C541" s="36"/>
      <c r="D541" s="37"/>
      <c r="E541" s="27"/>
      <c r="F541" s="1"/>
      <c r="G541" s="1"/>
      <c r="H541" s="1"/>
      <c r="I541" s="1"/>
      <c r="J541" s="1"/>
      <c r="K541" s="1"/>
      <c r="L541" s="1"/>
    </row>
    <row r="542" spans="1:12" ht="12.75" customHeight="1" x14ac:dyDescent="0.2">
      <c r="A542" s="27"/>
      <c r="B542" s="35"/>
      <c r="C542" s="36"/>
      <c r="D542" s="37"/>
      <c r="E542" s="27"/>
      <c r="F542" s="1"/>
      <c r="G542" s="1"/>
      <c r="H542" s="1"/>
      <c r="I542" s="1"/>
      <c r="J542" s="1"/>
      <c r="K542" s="1"/>
      <c r="L542" s="1"/>
    </row>
    <row r="543" spans="1:12" ht="12.75" customHeight="1" x14ac:dyDescent="0.2">
      <c r="A543" s="27"/>
      <c r="B543" s="35"/>
      <c r="C543" s="36"/>
      <c r="D543" s="37"/>
      <c r="E543" s="27"/>
      <c r="F543" s="1"/>
      <c r="G543" s="1"/>
      <c r="H543" s="1"/>
      <c r="I543" s="1"/>
      <c r="J543" s="1"/>
      <c r="K543" s="1"/>
      <c r="L543" s="1"/>
    </row>
    <row r="544" spans="1:12" ht="12.75" customHeight="1" x14ac:dyDescent="0.2">
      <c r="A544" s="27"/>
      <c r="B544" s="35"/>
      <c r="C544" s="36"/>
      <c r="D544" s="37"/>
      <c r="E544" s="27"/>
      <c r="F544" s="1"/>
      <c r="G544" s="1"/>
      <c r="H544" s="1"/>
      <c r="I544" s="1"/>
      <c r="J544" s="1"/>
      <c r="K544" s="1"/>
      <c r="L544" s="1"/>
    </row>
    <row r="545" spans="1:12" ht="12.75" customHeight="1" x14ac:dyDescent="0.2">
      <c r="A545" s="27"/>
      <c r="B545" s="35"/>
      <c r="C545" s="36"/>
      <c r="D545" s="37"/>
      <c r="E545" s="27"/>
      <c r="F545" s="1"/>
      <c r="G545" s="1"/>
      <c r="H545" s="1"/>
      <c r="I545" s="1"/>
      <c r="J545" s="1"/>
      <c r="K545" s="1"/>
      <c r="L545" s="1"/>
    </row>
    <row r="546" spans="1:12" ht="12.75" customHeight="1" x14ac:dyDescent="0.2">
      <c r="A546" s="27"/>
      <c r="B546" s="35"/>
      <c r="C546" s="36"/>
      <c r="D546" s="37"/>
      <c r="E546" s="27"/>
      <c r="F546" s="1"/>
      <c r="G546" s="1"/>
      <c r="H546" s="1"/>
      <c r="I546" s="1"/>
      <c r="J546" s="1"/>
      <c r="K546" s="1"/>
      <c r="L546" s="1"/>
    </row>
    <row r="547" spans="1:12" ht="12.75" customHeight="1" x14ac:dyDescent="0.2">
      <c r="A547" s="27"/>
      <c r="B547" s="35"/>
      <c r="C547" s="36"/>
      <c r="D547" s="37"/>
      <c r="E547" s="27"/>
      <c r="F547" s="1"/>
      <c r="G547" s="1"/>
      <c r="H547" s="1"/>
      <c r="I547" s="1"/>
      <c r="J547" s="1"/>
      <c r="K547" s="1"/>
      <c r="L547" s="1"/>
    </row>
    <row r="548" spans="1:12" ht="12.75" customHeight="1" x14ac:dyDescent="0.2">
      <c r="A548" s="27"/>
      <c r="B548" s="35"/>
      <c r="C548" s="36"/>
      <c r="D548" s="37"/>
      <c r="E548" s="27"/>
      <c r="F548" s="1"/>
      <c r="G548" s="1"/>
      <c r="H548" s="1"/>
      <c r="I548" s="1"/>
      <c r="J548" s="1"/>
      <c r="K548" s="1"/>
      <c r="L548" s="1"/>
    </row>
    <row r="549" spans="1:12" ht="12.75" customHeight="1" x14ac:dyDescent="0.2">
      <c r="A549" s="27"/>
      <c r="B549" s="35"/>
      <c r="C549" s="36"/>
      <c r="D549" s="37"/>
      <c r="E549" s="27"/>
      <c r="F549" s="1"/>
      <c r="G549" s="1"/>
      <c r="H549" s="1"/>
      <c r="I549" s="1"/>
      <c r="J549" s="1"/>
      <c r="K549" s="1"/>
      <c r="L549" s="1"/>
    </row>
    <row r="550" spans="1:12" ht="12.75" customHeight="1" x14ac:dyDescent="0.2">
      <c r="A550" s="27"/>
      <c r="B550" s="35"/>
      <c r="C550" s="36"/>
      <c r="D550" s="37"/>
      <c r="E550" s="27"/>
      <c r="F550" s="1"/>
      <c r="G550" s="1"/>
      <c r="H550" s="1"/>
      <c r="I550" s="1"/>
      <c r="J550" s="1"/>
      <c r="K550" s="1"/>
      <c r="L550" s="1"/>
    </row>
    <row r="551" spans="1:12" ht="12.75" customHeight="1" x14ac:dyDescent="0.2">
      <c r="A551" s="27"/>
      <c r="B551" s="35"/>
      <c r="C551" s="36"/>
      <c r="D551" s="37"/>
      <c r="E551" s="27"/>
      <c r="F551" s="1"/>
      <c r="G551" s="1"/>
      <c r="H551" s="1"/>
      <c r="I551" s="1"/>
      <c r="J551" s="1"/>
      <c r="K551" s="1"/>
      <c r="L551" s="1"/>
    </row>
    <row r="552" spans="1:12" ht="12.75" customHeight="1" x14ac:dyDescent="0.2">
      <c r="A552" s="27"/>
      <c r="B552" s="35"/>
      <c r="C552" s="36"/>
      <c r="D552" s="37"/>
      <c r="E552" s="27"/>
      <c r="F552" s="1"/>
      <c r="G552" s="1"/>
      <c r="H552" s="1"/>
      <c r="I552" s="1"/>
      <c r="J552" s="1"/>
      <c r="K552" s="1"/>
      <c r="L552" s="1"/>
    </row>
    <row r="553" spans="1:12" ht="12.75" customHeight="1" x14ac:dyDescent="0.2">
      <c r="A553" s="27"/>
      <c r="B553" s="35"/>
      <c r="C553" s="36"/>
      <c r="D553" s="37"/>
      <c r="E553" s="27"/>
      <c r="F553" s="1"/>
      <c r="G553" s="1"/>
      <c r="H553" s="1"/>
      <c r="I553" s="1"/>
      <c r="J553" s="1"/>
      <c r="K553" s="1"/>
      <c r="L553" s="1"/>
    </row>
    <row r="554" spans="1:12" ht="12.75" customHeight="1" x14ac:dyDescent="0.2">
      <c r="A554" s="27"/>
      <c r="B554" s="35"/>
      <c r="C554" s="36"/>
      <c r="D554" s="37"/>
      <c r="E554" s="27"/>
      <c r="F554" s="1"/>
      <c r="G554" s="1"/>
      <c r="H554" s="1"/>
      <c r="I554" s="1"/>
      <c r="J554" s="1"/>
      <c r="K554" s="1"/>
      <c r="L554" s="1"/>
    </row>
    <row r="555" spans="1:12" ht="12.75" customHeight="1" x14ac:dyDescent="0.2">
      <c r="A555" s="27"/>
      <c r="B555" s="35"/>
      <c r="C555" s="36"/>
      <c r="D555" s="37"/>
      <c r="E555" s="27"/>
      <c r="F555" s="1"/>
      <c r="G555" s="1"/>
      <c r="H555" s="1"/>
      <c r="I555" s="1"/>
      <c r="J555" s="1"/>
      <c r="K555" s="1"/>
      <c r="L555" s="1"/>
    </row>
    <row r="556" spans="1:12" ht="12.75" customHeight="1" x14ac:dyDescent="0.2">
      <c r="A556" s="27"/>
      <c r="B556" s="35"/>
      <c r="C556" s="36"/>
      <c r="D556" s="37"/>
      <c r="E556" s="27"/>
      <c r="F556" s="1"/>
      <c r="G556" s="1"/>
      <c r="H556" s="1"/>
      <c r="I556" s="1"/>
      <c r="J556" s="1"/>
      <c r="K556" s="1"/>
      <c r="L556" s="1"/>
    </row>
    <row r="557" spans="1:12" ht="12.75" customHeight="1" x14ac:dyDescent="0.2">
      <c r="A557" s="27"/>
      <c r="B557" s="35"/>
      <c r="C557" s="36"/>
      <c r="D557" s="37"/>
      <c r="E557" s="27"/>
      <c r="F557" s="1"/>
      <c r="G557" s="1"/>
      <c r="H557" s="1"/>
      <c r="I557" s="1"/>
      <c r="J557" s="1"/>
      <c r="K557" s="1"/>
      <c r="L557" s="1"/>
    </row>
    <row r="558" spans="1:12" ht="12.75" customHeight="1" x14ac:dyDescent="0.2">
      <c r="A558" s="27"/>
      <c r="B558" s="35"/>
      <c r="C558" s="36"/>
      <c r="D558" s="37"/>
      <c r="E558" s="27"/>
      <c r="F558" s="1"/>
      <c r="G558" s="1"/>
      <c r="H558" s="1"/>
      <c r="I558" s="1"/>
      <c r="J558" s="1"/>
      <c r="K558" s="1"/>
      <c r="L558" s="1"/>
    </row>
    <row r="559" spans="1:12" ht="12.75" customHeight="1" x14ac:dyDescent="0.2">
      <c r="A559" s="27"/>
      <c r="B559" s="35"/>
      <c r="C559" s="36"/>
      <c r="D559" s="37"/>
      <c r="E559" s="27"/>
      <c r="F559" s="1"/>
      <c r="G559" s="1"/>
      <c r="H559" s="1"/>
      <c r="I559" s="1"/>
      <c r="J559" s="1"/>
      <c r="K559" s="1"/>
      <c r="L559" s="1"/>
    </row>
    <row r="560" spans="1:12" ht="12.75" customHeight="1" x14ac:dyDescent="0.2">
      <c r="A560" s="27"/>
      <c r="B560" s="35"/>
      <c r="C560" s="36"/>
      <c r="D560" s="37"/>
      <c r="E560" s="27"/>
      <c r="F560" s="1"/>
      <c r="G560" s="1"/>
      <c r="H560" s="1"/>
      <c r="I560" s="1"/>
      <c r="J560" s="1"/>
      <c r="K560" s="1"/>
      <c r="L560" s="1"/>
    </row>
    <row r="561" spans="1:12" ht="12.75" customHeight="1" x14ac:dyDescent="0.2">
      <c r="A561" s="27"/>
      <c r="B561" s="35"/>
      <c r="C561" s="36"/>
      <c r="D561" s="37"/>
      <c r="E561" s="27"/>
      <c r="F561" s="1"/>
      <c r="G561" s="1"/>
      <c r="H561" s="1"/>
      <c r="I561" s="1"/>
      <c r="J561" s="1"/>
      <c r="K561" s="1"/>
      <c r="L561" s="1"/>
    </row>
    <row r="562" spans="1:12" ht="12.75" customHeight="1" x14ac:dyDescent="0.2">
      <c r="A562" s="27"/>
      <c r="B562" s="35"/>
      <c r="C562" s="36"/>
      <c r="D562" s="37"/>
      <c r="E562" s="27"/>
      <c r="F562" s="1"/>
      <c r="G562" s="1"/>
      <c r="H562" s="1"/>
      <c r="I562" s="1"/>
      <c r="J562" s="1"/>
      <c r="K562" s="1"/>
      <c r="L562" s="1"/>
    </row>
    <row r="563" spans="1:12" ht="12.75" customHeight="1" x14ac:dyDescent="0.2">
      <c r="A563" s="27"/>
      <c r="B563" s="35"/>
      <c r="C563" s="36"/>
      <c r="D563" s="37"/>
      <c r="E563" s="27"/>
      <c r="F563" s="1"/>
      <c r="G563" s="1"/>
      <c r="H563" s="1"/>
      <c r="I563" s="1"/>
      <c r="J563" s="1"/>
      <c r="K563" s="1"/>
      <c r="L563" s="1"/>
    </row>
    <row r="564" spans="1:12" ht="12.75" customHeight="1" x14ac:dyDescent="0.2">
      <c r="A564" s="27"/>
      <c r="B564" s="35"/>
      <c r="C564" s="36"/>
      <c r="D564" s="37"/>
      <c r="E564" s="27"/>
      <c r="F564" s="1"/>
      <c r="G564" s="1"/>
      <c r="H564" s="1"/>
      <c r="I564" s="1"/>
      <c r="J564" s="1"/>
      <c r="K564" s="1"/>
      <c r="L564" s="1"/>
    </row>
    <row r="565" spans="1:12" ht="12.75" customHeight="1" x14ac:dyDescent="0.2">
      <c r="A565" s="27"/>
      <c r="B565" s="35"/>
      <c r="C565" s="36"/>
      <c r="D565" s="37"/>
      <c r="E565" s="27"/>
      <c r="F565" s="1"/>
      <c r="G565" s="1"/>
      <c r="H565" s="1"/>
      <c r="I565" s="1"/>
      <c r="J565" s="1"/>
      <c r="K565" s="1"/>
      <c r="L565" s="1"/>
    </row>
    <row r="566" spans="1:12" ht="12.75" customHeight="1" x14ac:dyDescent="0.2">
      <c r="A566" s="27"/>
      <c r="B566" s="35"/>
      <c r="C566" s="36"/>
      <c r="D566" s="37"/>
      <c r="E566" s="27"/>
      <c r="F566" s="1"/>
      <c r="G566" s="1"/>
      <c r="H566" s="1"/>
      <c r="I566" s="1"/>
      <c r="J566" s="1"/>
      <c r="K566" s="1"/>
      <c r="L566" s="1"/>
    </row>
    <row r="567" spans="1:12" ht="12.75" customHeight="1" x14ac:dyDescent="0.2">
      <c r="B567" s="35"/>
      <c r="F567" s="1"/>
      <c r="G567" s="1"/>
      <c r="H567" s="1"/>
      <c r="I567" s="1"/>
      <c r="J567" s="1"/>
      <c r="K567" s="1"/>
      <c r="L567" s="1"/>
    </row>
    <row r="568" spans="1:12" ht="12.75" customHeight="1" x14ac:dyDescent="0.2">
      <c r="B568" s="35"/>
      <c r="F568" s="1"/>
      <c r="G568" s="1"/>
      <c r="H568" s="1"/>
      <c r="I568" s="1"/>
      <c r="J568" s="1"/>
      <c r="K568" s="1"/>
      <c r="L568" s="1"/>
    </row>
    <row r="569" spans="1:12" ht="12.75" customHeight="1" x14ac:dyDescent="0.2">
      <c r="B569" s="35"/>
      <c r="F569" s="1"/>
      <c r="G569" s="1"/>
      <c r="H569" s="1"/>
      <c r="I569" s="1"/>
      <c r="J569" s="1"/>
      <c r="K569" s="1"/>
      <c r="L569" s="1"/>
    </row>
  </sheetData>
  <mergeCells count="2">
    <mergeCell ref="A1:N1"/>
    <mergeCell ref="A2:N2"/>
  </mergeCells>
  <printOptions horizontalCentered="1"/>
  <pageMargins left="0.25" right="0.25" top="0.75" bottom="0.75" header="0.3" footer="0.3"/>
  <pageSetup scale="59" fitToHeight="0" orientation="landscape" r:id="rId1"/>
  <headerFooter alignWithMargins="0">
    <oddFooter>&amp;R&amp;"Times New Roman,Bold"&amp;10&amp;A</oddFooter>
  </headerFooter>
  <rowBreaks count="1" manualBreakCount="1">
    <brk id="94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AB19BD93000E42A9D04CCA0BAE674F" ma:contentTypeVersion="16" ma:contentTypeDescription="Create a new document." ma:contentTypeScope="" ma:versionID="2532bc3772063b61eee40384814e6af1">
  <xsd:schema xmlns:xsd="http://www.w3.org/2001/XMLSchema" xmlns:xs="http://www.w3.org/2001/XMLSchema" xmlns:p="http://schemas.microsoft.com/office/2006/metadata/properties" xmlns:ns1="http://schemas.microsoft.com/sharepoint/v3" xmlns:ns3="2f741a0f-a8b2-462a-bd66-ce23948fa900" xmlns:ns4="dbdb2565-4526-49ea-ae7f-c6d238783f18" targetNamespace="http://schemas.microsoft.com/office/2006/metadata/properties" ma:root="true" ma:fieldsID="489e4fa869ef6e94c43c3bc7d5ae47e5" ns1:_="" ns3:_="" ns4:_="">
    <xsd:import namespace="http://schemas.microsoft.com/sharepoint/v3"/>
    <xsd:import namespace="2f741a0f-a8b2-462a-bd66-ce23948fa900"/>
    <xsd:import namespace="dbdb2565-4526-49ea-ae7f-c6d238783f1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741a0f-a8b2-462a-bd66-ce23948fa90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db2565-4526-49ea-ae7f-c6d238783f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FC7E28-3074-49C8-A480-6728E9BA032B}">
  <ds:schemaRefs>
    <ds:schemaRef ds:uri="http://schemas.microsoft.com/office/infopath/2007/PartnerControls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purl.org/dc/terms/"/>
    <ds:schemaRef ds:uri="http://purl.org/dc/dcmitype/"/>
    <ds:schemaRef ds:uri="2f741a0f-a8b2-462a-bd66-ce23948fa900"/>
    <ds:schemaRef ds:uri="http://purl.org/dc/elements/1.1/"/>
    <ds:schemaRef ds:uri="http://www.w3.org/XML/1998/namespace"/>
    <ds:schemaRef ds:uri="http://schemas.openxmlformats.org/package/2006/metadata/core-properties"/>
    <ds:schemaRef ds:uri="dbdb2565-4526-49ea-ae7f-c6d238783f18"/>
  </ds:schemaRefs>
</ds:datastoreItem>
</file>

<file path=customXml/itemProps2.xml><?xml version="1.0" encoding="utf-8"?>
<ds:datastoreItem xmlns:ds="http://schemas.openxmlformats.org/officeDocument/2006/customXml" ds:itemID="{36C97737-7F0B-4B51-9C0E-4F894C1FF7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7FD57-8D84-4E70-9EEA-0E1F48168A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f741a0f-a8b2-462a-bd66-ce23948fa900"/>
    <ds:schemaRef ds:uri="dbdb2565-4526-49ea-ae7f-c6d238783f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UAPTC</vt:lpstr>
      <vt:lpstr>UAPTC!Print_Area</vt:lpstr>
      <vt:lpstr>UAPTC!Print_Titles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PTC 2015-17</dc:title>
  <dc:creator>CharletteM</dc:creator>
  <cp:lastModifiedBy>Chandra Robinson</cp:lastModifiedBy>
  <cp:lastPrinted>2022-05-17T14:13:44Z</cp:lastPrinted>
  <dcterms:created xsi:type="dcterms:W3CDTF">2011-09-01T22:56:46Z</dcterms:created>
  <dcterms:modified xsi:type="dcterms:W3CDTF">2023-05-11T15:45:43Z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0x0101005DAB19BD93000E42A9D04CCA0BAE674F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folderdetail">
    <vt:lpwstr/>
  </property>
  <property fmtid="{D5CDD505-2E9C-101B-9397-08002B2CF9AE}" pid="8" name="_NewReviewCycle">
    <vt:lpwstr/>
  </property>
</Properties>
</file>